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935B412C-3076-44C6-AB2C-35BEDECCD535}" xr6:coauthVersionLast="45" xr6:coauthVersionMax="45" xr10:uidLastSave="{00000000-0000-0000-0000-000000000000}"/>
  <bookViews>
    <workbookView xWindow="120" yWindow="390" windowWidth="20145" windowHeight="10425" tabRatio="740" activeTab="2"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59"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definedNames>
    <definedName name="_xlnm.Print_Area" localSheetId="4">' Member District 1'!$A$1:$K$100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INSTRUCTIONS!$A$1:$C$14</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71" l="1"/>
  <c r="D67" i="8"/>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95" i="60" s="1"/>
  <c r="K2" i="60" s="1"/>
  <c r="K6" i="60" s="1"/>
  <c r="D19" i="70"/>
  <c r="D19" i="71"/>
  <c r="D19" i="72"/>
  <c r="D19" i="73"/>
  <c r="D19" i="74"/>
  <c r="D19" i="75"/>
  <c r="D19" i="76"/>
  <c r="D19" i="77"/>
  <c r="D19" i="78"/>
  <c r="D19" i="10"/>
  <c r="D67" i="1"/>
  <c r="D63" i="1"/>
  <c r="D57" i="1"/>
  <c r="D52" i="1"/>
  <c r="D19" i="1"/>
  <c r="K95" i="78"/>
  <c r="J95" i="78"/>
  <c r="I95" i="78"/>
  <c r="H95" i="78"/>
  <c r="G95" i="78"/>
  <c r="F95" i="78"/>
  <c r="E95" i="78"/>
  <c r="D17" i="78"/>
  <c r="D18" i="78"/>
  <c r="D95" i="78" s="1"/>
  <c r="K2" i="78" s="1"/>
  <c r="K6" i="78" s="1"/>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12" i="78"/>
  <c r="B12" i="78"/>
  <c r="K95" i="77"/>
  <c r="J95" i="77"/>
  <c r="I95" i="77"/>
  <c r="H95" i="77"/>
  <c r="G95" i="77"/>
  <c r="F95" i="77"/>
  <c r="E95" i="77"/>
  <c r="D17" i="77"/>
  <c r="D18" i="77"/>
  <c r="D95" i="77" s="1"/>
  <c r="K2" i="77" s="1"/>
  <c r="K6" i="77" s="1"/>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B12" i="77"/>
  <c r="K95" i="76"/>
  <c r="J95" i="76"/>
  <c r="I95" i="76"/>
  <c r="H95" i="76"/>
  <c r="G95" i="76"/>
  <c r="F95" i="76"/>
  <c r="E95" i="76"/>
  <c r="D17" i="76"/>
  <c r="D18" i="76"/>
  <c r="D95" i="76" s="1"/>
  <c r="K2" i="76" s="1"/>
  <c r="K6" i="76" s="1"/>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B12" i="76"/>
  <c r="K95" i="75"/>
  <c r="J95" i="75"/>
  <c r="I95" i="75"/>
  <c r="H95" i="75"/>
  <c r="G95" i="75"/>
  <c r="F95" i="75"/>
  <c r="E95" i="75"/>
  <c r="D17" i="75"/>
  <c r="D18" i="75"/>
  <c r="D95" i="75" s="1"/>
  <c r="K2" i="75" s="1"/>
  <c r="K6" i="75" s="1"/>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B12" i="75"/>
  <c r="K95" i="74"/>
  <c r="J95" i="74"/>
  <c r="I95" i="74"/>
  <c r="H95" i="74"/>
  <c r="G95" i="74"/>
  <c r="F95" i="74"/>
  <c r="E95" i="74"/>
  <c r="D17" i="74"/>
  <c r="D18" i="74"/>
  <c r="D95" i="74" s="1"/>
  <c r="K2" i="74" s="1"/>
  <c r="K6" i="74" s="1"/>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12" i="74"/>
  <c r="B12" i="74"/>
  <c r="K95" i="73"/>
  <c r="J95" i="73"/>
  <c r="I95" i="73"/>
  <c r="H95" i="73"/>
  <c r="G95" i="73"/>
  <c r="F95" i="73"/>
  <c r="E95" i="73"/>
  <c r="D17" i="73"/>
  <c r="D18" i="73"/>
  <c r="D95" i="73" s="1"/>
  <c r="K2" i="73" s="1"/>
  <c r="K6" i="73" s="1"/>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B12" i="73"/>
  <c r="K95" i="72"/>
  <c r="J95" i="72"/>
  <c r="I95" i="72"/>
  <c r="H95" i="72"/>
  <c r="G95" i="72"/>
  <c r="F95" i="72"/>
  <c r="E95" i="72"/>
  <c r="D17" i="72"/>
  <c r="D18" i="72"/>
  <c r="D95" i="72" s="1"/>
  <c r="K2" i="72" s="1"/>
  <c r="K6" i="72" s="1"/>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95" i="71" s="1"/>
  <c r="K2" i="71" s="1"/>
  <c r="K6" i="71" s="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95" i="70" s="1"/>
  <c r="K2" i="70" s="1"/>
  <c r="K6" i="70" s="1"/>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95" i="59" s="1"/>
  <c r="K2" i="59" s="1"/>
  <c r="K6" i="59" s="1"/>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12" i="10"/>
  <c r="B12" i="10"/>
  <c r="D12" i="60"/>
  <c r="B12" i="60"/>
  <c r="D12" i="59"/>
  <c r="B12" i="59"/>
  <c r="D12" i="8"/>
  <c r="B12" i="8"/>
  <c r="K95" i="60"/>
  <c r="J95" i="60"/>
  <c r="I95" i="60"/>
  <c r="H95" i="60"/>
  <c r="G95" i="60"/>
  <c r="F95" i="60"/>
  <c r="E95" i="60"/>
  <c r="K95" i="59"/>
  <c r="J95" i="59"/>
  <c r="I95" i="59"/>
  <c r="H95" i="59"/>
  <c r="G95" i="59"/>
  <c r="F95" i="59"/>
  <c r="E95" i="59"/>
  <c r="D95" i="8"/>
  <c r="K2" i="8" s="1"/>
  <c r="K6" i="8" s="1"/>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95" i="10" s="1"/>
  <c r="K2" i="10" s="1"/>
  <c r="K5" i="10" s="1"/>
  <c r="J7" i="10" s="1"/>
  <c r="D17" i="1"/>
  <c r="K95" i="10"/>
  <c r="J95" i="10"/>
  <c r="I95" i="10"/>
  <c r="H95" i="10"/>
  <c r="G95" i="10"/>
  <c r="F95" i="10"/>
  <c r="E95" i="10"/>
  <c r="K95" i="1"/>
  <c r="J95" i="1"/>
  <c r="I95" i="1"/>
  <c r="H95" i="1"/>
  <c r="G95" i="1"/>
  <c r="F95" i="1"/>
  <c r="E95" i="1"/>
  <c r="D95" i="1" l="1"/>
  <c r="K2" i="1" s="1"/>
  <c r="K5" i="1" s="1"/>
  <c r="J7" i="1" s="1"/>
</calcChain>
</file>

<file path=xl/sharedStrings.xml><?xml version="1.0" encoding="utf-8"?>
<sst xmlns="http://schemas.openxmlformats.org/spreadsheetml/2006/main" count="2581" uniqueCount="260">
  <si>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</si>
  <si>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</si>
  <si>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</si>
  <si>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</si>
  <si>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</si>
  <si>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</si>
  <si>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</si>
  <si>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</si>
  <si>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</si>
  <si>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</si>
  <si>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</si>
  <si>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</si>
  <si>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</si>
  <si>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</si>
  <si>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</si>
  <si>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</si>
  <si>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</si>
  <si>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</si>
  <si>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</si>
  <si>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</si>
  <si>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</si>
  <si>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</si>
  <si>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</si>
  <si>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</si>
  <si>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</si>
  <si>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</si>
  <si>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</si>
  <si>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</si>
  <si>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</si>
  <si>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</si>
  <si>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</si>
  <si>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</si>
  <si>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</si>
  <si>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</si>
  <si>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</si>
  <si>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</si>
  <si>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</si>
  <si>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</si>
  <si>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</si>
  <si>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</si>
  <si>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</si>
  <si>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</si>
  <si>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</si>
  <si>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</si>
  <si>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</si>
  <si>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</si>
  <si>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</si>
  <si>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</si>
  <si>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</si>
  <si>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</si>
  <si>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</si>
  <si>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</si>
  <si>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</si>
  <si>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</si>
  <si>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</si>
  <si>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</si>
  <si>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</si>
  <si>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</si>
  <si>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</si>
  <si>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</si>
  <si>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</si>
  <si>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</si>
  <si>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</si>
  <si>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</si>
  <si>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</si>
  <si>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</si>
  <si>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</si>
  <si>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</si>
  <si>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</si>
  <si>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</si>
  <si>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</si>
  <si>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</si>
  <si>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</si>
  <si>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</si>
  <si>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</si>
  <si>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</si>
  <si>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</si>
  <si>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</si>
  <si>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</si>
  <si>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</si>
  <si>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</si>
  <si>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</si>
  <si>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</si>
  <si>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</si>
  <si>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</si>
  <si>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</si>
  <si>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</si>
  <si>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</si>
  <si>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</si>
  <si>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</si>
  <si>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</si>
  <si>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</si>
  <si>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</si>
  <si>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</si>
  <si>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</si>
  <si>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</si>
  <si>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</si>
  <si>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</si>
  <si>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</si>
  <si>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</si>
  <si>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</si>
  <si>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</si>
  <si>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</si>
  <si>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</si>
  <si>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</si>
  <si>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</si>
  <si>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</si>
  <si>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</si>
  <si>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</si>
  <si>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</si>
  <si>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</si>
  <si>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</si>
  <si>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</si>
  <si>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</si>
  <si>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</si>
  <si>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</si>
  <si>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</si>
  <si>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</si>
  <si>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</si>
  <si>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</si>
  <si>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</si>
  <si>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</si>
  <si>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</si>
  <si>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</si>
  <si>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</si>
  <si>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</si>
  <si>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</si>
  <si>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</si>
  <si>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</si>
  <si>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</si>
  <si>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</si>
  <si>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</si>
  <si>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</si>
  <si>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</si>
  <si>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</si>
  <si>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</si>
  <si>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</si>
  <si>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</si>
  <si>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</si>
  <si>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</si>
  <si>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</si>
  <si>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</si>
  <si>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</si>
  <si>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</si>
  <si>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</si>
  <si>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</si>
  <si>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</si>
  <si>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</si>
  <si>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</si>
  <si>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</si>
  <si>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</si>
  <si>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</si>
  <si>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</si>
  <si>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</si>
  <si>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</si>
  <si>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</si>
  <si>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</si>
  <si>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</si>
  <si>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</si>
  <si>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</si>
  <si>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</si>
  <si>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</si>
  <si>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</si>
  <si>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</si>
  <si>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</si>
  <si>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</si>
  <si>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</si>
  <si>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</si>
  <si>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</si>
  <si>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</si>
  <si>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</si>
  <si>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</si>
  <si>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</si>
  <si>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</si>
  <si>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</si>
  <si>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</si>
  <si>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</si>
  <si>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</si>
  <si>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</si>
  <si>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</si>
  <si>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</si>
  <si>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</si>
  <si>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</si>
  <si>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</si>
  <si>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</si>
  <si>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</si>
  <si>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</si>
  <si>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</si>
  <si>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</si>
  <si>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</si>
  <si>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</si>
  <si>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</si>
  <si>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</si>
  <si>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</si>
  <si>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</si>
  <si>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</si>
  <si>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</si>
  <si>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</si>
  <si>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</si>
  <si>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</si>
  <si>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</si>
  <si>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</si>
  <si>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</si>
  <si>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</si>
  <si>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</si>
  <si>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</si>
  <si>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</si>
  <si>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</si>
  <si>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</si>
  <si>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</si>
  <si>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</si>
  <si>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</si>
  <si>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</si>
  <si>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</si>
  <si>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</si>
  <si>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</si>
  <si>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</si>
  <si>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</si>
  <si>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</si>
  <si>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</si>
  <si>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</si>
  <si>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</si>
  <si>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</si>
  <si>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</si>
  <si>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</si>
  <si>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</si>
  <si>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</si>
  <si>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</si>
  <si>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</si>
  <si>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</si>
  <si>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</si>
  <si>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</si>
  <si>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</si>
  <si>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</si>
  <si>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</si>
  <si>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</si>
  <si>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</si>
  <si>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</si>
  <si>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</si>
  <si>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</si>
  <si>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</si>
  <si>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</si>
  <si>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 xml:space="preserve">NATIVE- Northeast Arizona Technological Institute of Vocational Education </t>
  </si>
  <si>
    <t>090836</t>
  </si>
  <si>
    <t>Kayenta Unified School District</t>
  </si>
  <si>
    <t>090227</t>
  </si>
  <si>
    <t>Pinon Unfied School District</t>
  </si>
  <si>
    <t>Chinle Unified School District</t>
  </si>
  <si>
    <t>010208</t>
  </si>
  <si>
    <t>Ganado Unified School District</t>
  </si>
  <si>
    <t>010220</t>
  </si>
  <si>
    <t>010227</t>
  </si>
  <si>
    <t>Red Mesa Unified School District</t>
  </si>
  <si>
    <t>Window Rock Unified School District</t>
  </si>
  <si>
    <t>Sanders Unified School District</t>
  </si>
  <si>
    <t>010218</t>
  </si>
  <si>
    <t>Tuba City Unified School District</t>
  </si>
  <si>
    <t>030215</t>
  </si>
  <si>
    <t>090204</t>
  </si>
  <si>
    <t>010224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</si>
</sst>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s>
  <cellStyleXfs count="10">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xf numFmtId="0" fontId="3" fillId="0" borderId="0"/>
    <xf numFmtId="0" fontId="3" fillId="0" borderId="0"/>
  </cellStyleXfs>
  <cellXfs count="263">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indent="1"/>
      <protection locked="0"/>
    </xf>
    <xf numFmtId="44" fontId="4" fillId="0" borderId="45" xfId="1" applyFont="1" applyFill="1" applyBorder="1" applyAlignment="1" applyProtection="1">
      <alignment horizontal="left" vertical="center" indent="1"/>
      <protection locked="0"/>
    </xf>
    <xf numFmtId="44" fontId="4" fillId="0" borderId="46" xfId="1" applyFont="1" applyFill="1" applyBorder="1" applyAlignment="1" applyProtection="1">
      <alignment horizontal="left" vertical="center" indent="1"/>
      <protection locked="0"/>
    </xf>
    <xf numFmtId="44" fontId="4" fillId="0" borderId="47"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protection locked="0"/>
    </xf>
    <xf numFmtId="44" fontId="4" fillId="0" borderId="45" xfId="1" applyFont="1" applyFill="1" applyBorder="1" applyAlignment="1" applyProtection="1">
      <alignment horizontal="left" vertical="center"/>
      <protection locked="0"/>
    </xf>
    <xf numFmtId="44" fontId="4" fillId="0" borderId="47" xfId="1" applyFont="1" applyFill="1" applyBorder="1" applyAlignment="1" applyProtection="1">
      <alignment horizontal="left" vertical="center"/>
      <protection locked="0"/>
    </xf>
    <xf numFmtId="44" fontId="4" fillId="0" borderId="5" xfId="1" applyFont="1" applyFill="1" applyBorder="1" applyAlignment="1" applyProtection="1">
      <alignment horizontal="left" vertical="center" indent="1"/>
      <protection locked="0"/>
    </xf>
    <xf numFmtId="44" fontId="4" fillId="0" borderId="0" xfId="1" applyFont="1" applyFill="1" applyBorder="1" applyAlignment="1" applyProtection="1">
      <alignment horizontal="left" vertical="center" indent="1"/>
      <protection locked="0"/>
    </xf>
    <xf numFmtId="44" fontId="4" fillId="0" borderId="23" xfId="1" applyFont="1" applyFill="1" applyBorder="1" applyAlignment="1" applyProtection="1">
      <alignment horizontal="left" vertical="center" indent="1"/>
      <protection locked="0"/>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49" fontId="5" fillId="0" borderId="14" xfId="2" applyNumberFormat="1" applyFont="1" applyFill="1" applyBorder="1" applyAlignment="1" applyProtection="1">
      <alignment horizontal="center" vertical="center"/>
      <protection locked="0"/>
    </xf>
    <xf numFmtId="0" fontId="6" fillId="0" borderId="28" xfId="0" applyFont="1" applyBorder="1" applyAlignment="1" applyProtection="1">
      <alignment horizontal="left" vertical="center" wrapText="1" indent="1"/>
      <protection hidden="1"/>
    </xf>
    <xf numFmtId="0" fontId="6" fillId="0" borderId="29" xfId="0" applyFont="1" applyBorder="1" applyAlignment="1" applyProtection="1">
      <alignment horizontal="center" vertical="center" wrapText="1"/>
      <protection hidden="1"/>
    </xf>
    <xf numFmtId="0" fontId="6" fillId="0" borderId="38" xfId="0" applyFont="1" applyBorder="1" applyAlignment="1" applyProtection="1">
      <alignment horizontal="left" vertical="center" wrapText="1" indent="1"/>
      <protection hidden="1"/>
    </xf>
    <xf numFmtId="0" fontId="6" fillId="0" borderId="34" xfId="0" applyFont="1" applyBorder="1" applyAlignment="1" applyProtection="1">
      <alignment horizontal="left" vertical="center" wrapText="1" indent="1"/>
      <protection hidden="1"/>
    </xf>
    <xf numFmtId="0" fontId="6" fillId="0" borderId="13" xfId="0" applyFont="1" applyBorder="1" applyAlignment="1" applyProtection="1">
      <alignment horizontal="center" vertical="center" wrapText="1"/>
      <protection hidden="1"/>
    </xf>
    <xf numFmtId="0" fontId="6" fillId="0" borderId="39" xfId="0" applyFont="1" applyBorder="1" applyAlignment="1" applyProtection="1">
      <alignment horizontal="left" vertical="center" wrapText="1" indent="1"/>
      <protection hidden="1"/>
    </xf>
    <xf numFmtId="0" fontId="6" fillId="0" borderId="29" xfId="0" applyFont="1" applyFill="1" applyBorder="1" applyAlignment="1" applyProtection="1">
      <alignment horizontal="center" vertical="center" wrapText="1"/>
      <protection hidden="1"/>
    </xf>
    <xf numFmtId="0" fontId="6" fillId="0" borderId="13" xfId="0" applyFont="1" applyFill="1" applyBorder="1" applyAlignment="1" applyProtection="1">
      <alignment horizontal="center" vertical="center" wrapText="1"/>
      <protection hidden="1"/>
    </xf>
    <xf numFmtId="0" fontId="6" fillId="0" borderId="39" xfId="0" applyFont="1" applyFill="1" applyBorder="1" applyAlignment="1" applyProtection="1">
      <alignment horizontal="left" vertical="center" wrapText="1" indent="1"/>
      <protection hidden="1"/>
    </xf>
  </cellXfs>
  <cellStyles count="10">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3 2" xfId="8" xr:uid="{03AA97A8-6130-4B8A-9C62-B8D9DEE3D184}"/>
    <cellStyle name="Normal 4" xfId="7" xr:uid="{00000000-0005-0000-0000-000007000000}"/>
    <cellStyle name="Normal 4 2" xfId="9" xr:uid="{56D471BE-EE0A-4F97-ACB4-7BA470097D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7BA923C-164E-46D3-A02E-3FBF04FA4F4C}"/>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16" customWidth="1"/>
    <col min="2" max="2" width="82" style="117" customWidth="1"/>
    <col min="3" max="3" width="3.7109375" style="114" customWidth="1"/>
    <col min="4" max="4" width="5.42578125" style="114" customWidth="1"/>
    <col min="5" max="10" width="9" style="114"/>
    <col min="11" max="11" width="8" style="114" customWidth="1"/>
    <col min="12" max="16384" width="9" style="114"/>
  </cols>
  <sheetData>
    <row r="1" spans="1:3" ht="15" customHeight="1" x14ac:dyDescent="0.2">
      <c r="A1" s="190" t="s">
        <v>234</v>
      </c>
      <c r="B1" s="190"/>
    </row>
    <row r="2" spans="1:3" ht="15" customHeight="1" x14ac:dyDescent="0.2">
      <c r="A2" s="190" t="s">
        <v>167</v>
      </c>
      <c r="B2" s="190"/>
    </row>
    <row r="3" spans="1:3" ht="15" customHeight="1" x14ac:dyDescent="0.2">
      <c r="A3" s="190" t="s">
        <v>194</v>
      </c>
      <c r="B3" s="190"/>
    </row>
    <row r="4" spans="1:3" ht="15" customHeight="1" x14ac:dyDescent="0.2">
      <c r="A4" s="115"/>
      <c r="B4" s="115"/>
    </row>
    <row r="5" spans="1:3" ht="30" customHeight="1" x14ac:dyDescent="0.2">
      <c r="A5" s="191" t="s">
        <v>152</v>
      </c>
      <c r="B5" s="191"/>
      <c r="C5" s="191"/>
    </row>
    <row r="6" spans="1:3" ht="15" customHeight="1" x14ac:dyDescent="0.2"/>
    <row r="7" spans="1:3" ht="15" customHeight="1" x14ac:dyDescent="0.2">
      <c r="A7" s="118" t="s">
        <v>195</v>
      </c>
      <c r="B7" s="119" t="s">
        <v>196</v>
      </c>
      <c r="C7" s="120"/>
    </row>
    <row r="8" spans="1:3" ht="29.25" customHeight="1" x14ac:dyDescent="0.2">
      <c r="A8" s="118"/>
      <c r="B8" s="166" t="s">
        <v>239</v>
      </c>
      <c r="C8" s="120"/>
    </row>
    <row r="9" spans="1:3" ht="15" customHeight="1" x14ac:dyDescent="0.2">
      <c r="A9" s="121">
        <v>1</v>
      </c>
      <c r="B9" s="122" t="s">
        <v>197</v>
      </c>
      <c r="C9" s="123"/>
    </row>
    <row r="10" spans="1:3" ht="15" customHeight="1" x14ac:dyDescent="0.2">
      <c r="A10" s="124">
        <v>2</v>
      </c>
      <c r="B10" s="122" t="s">
        <v>156</v>
      </c>
      <c r="C10" s="123"/>
    </row>
    <row r="11" spans="1:3" ht="15" customHeight="1" x14ac:dyDescent="0.2">
      <c r="A11" s="124"/>
      <c r="B11" s="122" t="s">
        <v>236</v>
      </c>
      <c r="C11" s="123"/>
    </row>
    <row r="12" spans="1:3" ht="15" customHeight="1" x14ac:dyDescent="0.2">
      <c r="A12" s="124">
        <v>3</v>
      </c>
      <c r="B12" s="122" t="s">
        <v>198</v>
      </c>
      <c r="C12" s="123"/>
    </row>
    <row r="13" spans="1:3" ht="15" customHeight="1" x14ac:dyDescent="0.2">
      <c r="A13" s="124">
        <v>4</v>
      </c>
      <c r="B13" s="122" t="s">
        <v>157</v>
      </c>
      <c r="C13" s="123"/>
    </row>
    <row r="14" spans="1:3" ht="25.5" customHeight="1" x14ac:dyDescent="0.2">
      <c r="A14" s="124">
        <v>5</v>
      </c>
      <c r="B14" s="122" t="s">
        <v>237</v>
      </c>
      <c r="C14" s="123"/>
    </row>
    <row r="15" spans="1:3" ht="15" customHeight="1" x14ac:dyDescent="0.2">
      <c r="A15" s="124"/>
      <c r="B15" s="117" t="s">
        <v>153</v>
      </c>
      <c r="C15" s="123"/>
    </row>
    <row r="16" spans="1:3" ht="15" customHeight="1" x14ac:dyDescent="0.2">
      <c r="A16" s="124"/>
      <c r="B16" s="117" t="s">
        <v>154</v>
      </c>
      <c r="C16" s="123"/>
    </row>
    <row r="17" spans="1:11" ht="15" customHeight="1" x14ac:dyDescent="0.2">
      <c r="A17" s="124"/>
      <c r="B17" s="117" t="s">
        <v>155</v>
      </c>
      <c r="C17" s="123"/>
    </row>
    <row r="18" spans="1:11" ht="15" customHeight="1" x14ac:dyDescent="0.2">
      <c r="A18" s="124"/>
      <c r="C18" s="123"/>
    </row>
    <row r="19" spans="1:11" ht="12.75" customHeight="1" x14ac:dyDescent="0.2">
      <c r="A19" s="124"/>
      <c r="C19" s="123"/>
    </row>
    <row r="20" spans="1:11" ht="12.75" customHeight="1" x14ac:dyDescent="0.2">
      <c r="A20" s="124"/>
      <c r="C20" s="123"/>
    </row>
    <row r="21" spans="1:11" ht="12.75" customHeight="1" x14ac:dyDescent="0.2">
      <c r="A21" s="124"/>
      <c r="C21" s="123"/>
    </row>
    <row r="22" spans="1:11" ht="12.75" customHeight="1" x14ac:dyDescent="0.2">
      <c r="A22" s="124"/>
      <c r="C22" s="123"/>
    </row>
    <row r="23" spans="1:11" ht="12.75" customHeight="1" x14ac:dyDescent="0.2">
      <c r="A23" s="124"/>
      <c r="C23" s="123"/>
    </row>
    <row r="24" spans="1:11" ht="12.75" customHeight="1" x14ac:dyDescent="0.2">
      <c r="A24" s="124"/>
      <c r="C24" s="123"/>
    </row>
    <row r="25" spans="1:11" ht="12.75" customHeight="1" x14ac:dyDescent="0.2">
      <c r="A25" s="124"/>
      <c r="C25" s="123"/>
    </row>
    <row r="26" spans="1:11" ht="12.75" customHeight="1" x14ac:dyDescent="0.2">
      <c r="A26" s="124"/>
      <c r="C26" s="123"/>
    </row>
    <row r="27" spans="1:11" ht="12.75" customHeight="1" x14ac:dyDescent="0.2">
      <c r="A27" s="124"/>
      <c r="C27" s="123"/>
    </row>
    <row r="28" spans="1:11" ht="12.75" customHeight="1" x14ac:dyDescent="0.2">
      <c r="A28" s="124"/>
      <c r="C28" s="123"/>
      <c r="G28" s="125"/>
      <c r="H28" s="125"/>
      <c r="I28" s="125"/>
      <c r="J28" s="125"/>
      <c r="K28" s="125"/>
    </row>
    <row r="29" spans="1:11" ht="12.75" customHeight="1" x14ac:dyDescent="0.2">
      <c r="A29" s="124"/>
      <c r="C29" s="123"/>
      <c r="G29" s="125"/>
      <c r="H29" s="125"/>
      <c r="I29" s="125"/>
      <c r="J29" s="125"/>
      <c r="K29" s="125"/>
    </row>
    <row r="30" spans="1:11" ht="12.75" customHeight="1" x14ac:dyDescent="0.2">
      <c r="A30" s="124"/>
      <c r="C30" s="123"/>
      <c r="G30" s="125"/>
      <c r="H30" s="125"/>
      <c r="I30" s="125"/>
      <c r="J30" s="125"/>
      <c r="K30" s="125"/>
    </row>
    <row r="31" spans="1:11" ht="12.75" customHeight="1" x14ac:dyDescent="0.2">
      <c r="A31" s="124"/>
      <c r="C31" s="123"/>
      <c r="G31" s="125"/>
      <c r="H31" s="125"/>
      <c r="I31" s="125"/>
      <c r="J31" s="125"/>
      <c r="K31" s="125"/>
    </row>
    <row r="32" spans="1:11" ht="13.5" customHeight="1" x14ac:dyDescent="0.2">
      <c r="A32" s="124"/>
      <c r="C32" s="123"/>
      <c r="G32" s="125"/>
      <c r="H32" s="125"/>
      <c r="I32" s="125"/>
      <c r="J32" s="125"/>
      <c r="K32" s="125"/>
    </row>
    <row r="33" spans="1:3" ht="12.75" customHeight="1" x14ac:dyDescent="0.2">
      <c r="A33" s="124"/>
      <c r="C33" s="123"/>
    </row>
    <row r="34" spans="1:3" ht="12.75" customHeight="1" x14ac:dyDescent="0.2">
      <c r="A34" s="124"/>
      <c r="C34" s="123"/>
    </row>
    <row r="35" spans="1:3" ht="12.75" customHeight="1" x14ac:dyDescent="0.2">
      <c r="A35" s="124"/>
      <c r="C35" s="123"/>
    </row>
    <row r="36" spans="1:3" ht="12.75" customHeight="1" x14ac:dyDescent="0.2">
      <c r="A36" s="124"/>
      <c r="C36" s="123"/>
    </row>
    <row r="37" spans="1:3" ht="12.75" customHeight="1" x14ac:dyDescent="0.2">
      <c r="A37" s="124"/>
      <c r="C37" s="123"/>
    </row>
    <row r="38" spans="1:3" ht="12.75" customHeight="1" x14ac:dyDescent="0.2">
      <c r="A38" s="124"/>
      <c r="C38" s="123"/>
    </row>
    <row r="39" spans="1:3" x14ac:dyDescent="0.2">
      <c r="A39" s="124"/>
      <c r="C39" s="123"/>
    </row>
    <row r="40" spans="1:3" x14ac:dyDescent="0.2">
      <c r="A40" s="124"/>
      <c r="C40" s="123"/>
    </row>
    <row r="41" spans="1:3" x14ac:dyDescent="0.2">
      <c r="A41" s="124"/>
      <c r="C41" s="123"/>
    </row>
    <row r="42" spans="1:3" x14ac:dyDescent="0.2">
      <c r="A42" s="124"/>
      <c r="B42" s="122" t="s">
        <v>158</v>
      </c>
      <c r="C42" s="123"/>
    </row>
    <row r="43" spans="1:3" ht="51" x14ac:dyDescent="0.2">
      <c r="A43" s="124"/>
      <c r="B43" s="122" t="s">
        <v>159</v>
      </c>
      <c r="C43" s="123"/>
    </row>
    <row r="44" spans="1:3" ht="17.25" customHeight="1" x14ac:dyDescent="0.2">
      <c r="A44" s="124">
        <v>6</v>
      </c>
      <c r="B44" s="167" t="s">
        <v>240</v>
      </c>
      <c r="C44" s="123"/>
    </row>
    <row r="45" spans="1:3" ht="15.75" customHeight="1" x14ac:dyDescent="0.2">
      <c r="A45" s="124">
        <v>7</v>
      </c>
      <c r="B45" s="122" t="s">
        <v>199</v>
      </c>
      <c r="C45" s="123"/>
    </row>
    <row r="46" spans="1:3" x14ac:dyDescent="0.2">
      <c r="A46" s="124"/>
      <c r="B46" s="126"/>
      <c r="C46" s="123"/>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608412.9</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608412.9</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v>608412.9</v>
      </c>
      <c r="M7" s="192" t="s">
        <v>190</v>
      </c>
      <c r="N7" s="192"/>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t="s">
        <v>253</v>
      </c>
      <c r="C11" s="242"/>
      <c r="D11" s="189" t="s">
        <v>248</v>
      </c>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53" t="str">
        <f>Central!B12</f>
        <v xml:space="preserve">NATIVE- Northeast Arizona Technological Institute of Vocational Education </v>
      </c>
      <c r="C12" s="253"/>
      <c r="D12" s="189" t="str">
        <f>Central!D12</f>
        <v>090836</v>
      </c>
      <c r="E12" s="81" t="s">
        <v>145</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53"/>
      <c r="B14" s="108"/>
      <c r="C14" s="153"/>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54"/>
      <c r="B15" s="111"/>
      <c r="C15" s="154"/>
      <c r="D15" s="112"/>
      <c r="E15" s="198" t="s">
        <v>9</v>
      </c>
      <c r="F15" s="201"/>
      <c r="G15" s="201"/>
      <c r="H15" s="201"/>
      <c r="I15" s="201"/>
      <c r="J15" s="202"/>
      <c r="K15" s="203" t="s">
        <v>10</v>
      </c>
      <c r="M15" s="219"/>
      <c r="N15" s="219"/>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79" si="0">IF(SUM(E17:K17)&gt;0,(SUM(E17:K17)),"")</f>
        <v/>
      </c>
      <c r="E17" s="175"/>
      <c r="F17" s="175"/>
      <c r="G17" s="175"/>
      <c r="H17" s="175"/>
      <c r="I17" s="175"/>
      <c r="J17" s="175"/>
      <c r="K17" s="175"/>
      <c r="M17" s="93"/>
      <c r="N17" s="151" t="s">
        <v>169</v>
      </c>
    </row>
    <row r="18" spans="1:14" s="90" customFormat="1" ht="24.95" customHeight="1" x14ac:dyDescent="0.25">
      <c r="A18" s="257" t="s">
        <v>16</v>
      </c>
      <c r="B18" s="258">
        <v>302</v>
      </c>
      <c r="C18" s="259" t="s">
        <v>17</v>
      </c>
      <c r="D18" s="156" t="str">
        <f t="shared" si="0"/>
        <v/>
      </c>
      <c r="E18" s="176"/>
      <c r="F18" s="176"/>
      <c r="G18" s="176"/>
      <c r="H18" s="176"/>
      <c r="I18" s="176"/>
      <c r="J18" s="176"/>
      <c r="K18" s="176"/>
      <c r="M18" s="150"/>
      <c r="N18" s="151" t="s">
        <v>170</v>
      </c>
    </row>
    <row r="19" spans="1:14" s="90" customFormat="1" ht="24.95" customHeight="1" x14ac:dyDescent="0.25">
      <c r="A19" s="257" t="s">
        <v>206</v>
      </c>
      <c r="B19" s="258">
        <v>376</v>
      </c>
      <c r="C19" s="259" t="s">
        <v>207</v>
      </c>
      <c r="D19" s="156" t="str">
        <f t="shared" si="0"/>
        <v/>
      </c>
      <c r="E19" s="176"/>
      <c r="F19" s="176"/>
      <c r="G19" s="176"/>
      <c r="H19" s="176"/>
      <c r="I19" s="176"/>
      <c r="J19" s="176"/>
      <c r="K19" s="176"/>
      <c r="M19" s="150"/>
      <c r="N19" s="151"/>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t="str">
        <f t="shared" si="0"/>
        <v/>
      </c>
      <c r="E22" s="176"/>
      <c r="F22" s="176"/>
      <c r="G22" s="176"/>
      <c r="H22" s="176"/>
      <c r="I22" s="176"/>
      <c r="J22" s="176"/>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t="str">
        <f t="shared" si="0"/>
        <v/>
      </c>
      <c r="E24" s="176"/>
      <c r="F24" s="176"/>
      <c r="G24" s="176"/>
      <c r="H24" s="176"/>
      <c r="I24" s="176"/>
      <c r="J24" s="176"/>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f t="shared" si="0"/>
        <v>115595.31000000001</v>
      </c>
      <c r="E27" s="176">
        <v>79988.89</v>
      </c>
      <c r="F27" s="176">
        <v>23938.15</v>
      </c>
      <c r="G27" s="176">
        <v>1598.71</v>
      </c>
      <c r="H27" s="176">
        <v>3388.48</v>
      </c>
      <c r="I27" s="176">
        <v>6514.08</v>
      </c>
      <c r="J27" s="176">
        <v>167</v>
      </c>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t="str">
        <f t="shared" si="0"/>
        <v/>
      </c>
      <c r="E29" s="176"/>
      <c r="F29" s="176"/>
      <c r="G29" s="176"/>
      <c r="H29" s="176"/>
      <c r="I29" s="176"/>
      <c r="J29" s="176"/>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f t="shared" si="0"/>
        <v>84166.37999999999</v>
      </c>
      <c r="E34" s="176">
        <v>45290.69</v>
      </c>
      <c r="F34" s="176">
        <v>21577.4</v>
      </c>
      <c r="G34" s="176">
        <v>3054.78</v>
      </c>
      <c r="H34" s="176">
        <v>8919.5</v>
      </c>
      <c r="I34" s="176">
        <v>4852.01</v>
      </c>
      <c r="J34" s="176">
        <v>472</v>
      </c>
      <c r="K34" s="176"/>
      <c r="M34" s="192"/>
      <c r="N34" s="192"/>
    </row>
    <row r="35" spans="1:23" s="90" customFormat="1" ht="24.95" customHeight="1" x14ac:dyDescent="0.25">
      <c r="A35" s="257" t="s">
        <v>46</v>
      </c>
      <c r="B35" s="258">
        <v>319</v>
      </c>
      <c r="C35" s="259" t="s">
        <v>223</v>
      </c>
      <c r="D35" s="156" t="str">
        <f t="shared" si="0"/>
        <v/>
      </c>
      <c r="E35" s="176"/>
      <c r="F35" s="176"/>
      <c r="G35" s="176"/>
      <c r="H35" s="176"/>
      <c r="I35" s="176"/>
      <c r="J35" s="176"/>
      <c r="K35" s="176"/>
      <c r="M35" s="192"/>
      <c r="N35" s="192"/>
    </row>
    <row r="36" spans="1:23" s="90" customFormat="1" ht="24.95" customHeight="1" x14ac:dyDescent="0.25">
      <c r="A36" s="257" t="s">
        <v>47</v>
      </c>
      <c r="B36" s="258">
        <v>320</v>
      </c>
      <c r="C36" s="259" t="s">
        <v>48</v>
      </c>
      <c r="D36" s="156" t="str">
        <f t="shared" si="0"/>
        <v/>
      </c>
      <c r="E36" s="176"/>
      <c r="F36" s="176"/>
      <c r="G36" s="176"/>
      <c r="H36" s="176"/>
      <c r="I36" s="176"/>
      <c r="J36" s="176"/>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50"/>
    </row>
    <row r="49" spans="1:14" s="90" customFormat="1" ht="24.95" customHeight="1" x14ac:dyDescent="0.25">
      <c r="A49" s="257" t="s">
        <v>72</v>
      </c>
      <c r="B49" s="258">
        <v>333</v>
      </c>
      <c r="C49" s="259" t="s">
        <v>73</v>
      </c>
      <c r="D49" s="156" t="str">
        <f t="shared" si="0"/>
        <v/>
      </c>
      <c r="E49" s="176"/>
      <c r="F49" s="176"/>
      <c r="G49" s="176"/>
      <c r="H49" s="176"/>
      <c r="I49" s="176"/>
      <c r="J49" s="176"/>
      <c r="K49" s="176"/>
      <c r="M49" s="93"/>
      <c r="N49" s="151" t="s">
        <v>134</v>
      </c>
    </row>
    <row r="50" spans="1:14" s="90" customFormat="1" ht="24.95" customHeight="1" x14ac:dyDescent="0.25">
      <c r="A50" s="257" t="s">
        <v>74</v>
      </c>
      <c r="B50" s="258">
        <v>334</v>
      </c>
      <c r="C50" s="259" t="s">
        <v>222</v>
      </c>
      <c r="D50" s="156" t="str">
        <f t="shared" si="0"/>
        <v/>
      </c>
      <c r="E50" s="176"/>
      <c r="F50" s="176"/>
      <c r="G50" s="176"/>
      <c r="H50" s="176"/>
      <c r="I50" s="176"/>
      <c r="J50" s="176"/>
      <c r="K50" s="176"/>
      <c r="M50" s="93"/>
      <c r="N50" s="150"/>
    </row>
    <row r="51" spans="1:14" s="90" customFormat="1" ht="24.95" customHeight="1" x14ac:dyDescent="0.25">
      <c r="A51" s="257" t="s">
        <v>75</v>
      </c>
      <c r="B51" s="258">
        <v>335</v>
      </c>
      <c r="C51" s="259" t="s">
        <v>210</v>
      </c>
      <c r="D51" s="156" t="str">
        <f t="shared" si="0"/>
        <v/>
      </c>
      <c r="E51" s="176"/>
      <c r="F51" s="176"/>
      <c r="G51" s="176"/>
      <c r="H51" s="176"/>
      <c r="I51" s="176"/>
      <c r="J51" s="176"/>
      <c r="K51" s="176"/>
      <c r="M51" s="151" t="s">
        <v>78</v>
      </c>
      <c r="N51" s="93"/>
    </row>
    <row r="52" spans="1:14" s="90" customFormat="1" ht="24.95" customHeight="1" x14ac:dyDescent="0.25">
      <c r="A52" s="257" t="s">
        <v>76</v>
      </c>
      <c r="B52" s="258">
        <v>336</v>
      </c>
      <c r="C52" s="259" t="s">
        <v>77</v>
      </c>
      <c r="D52" s="156" t="str">
        <f t="shared" si="0"/>
        <v/>
      </c>
      <c r="E52" s="176"/>
      <c r="F52" s="176"/>
      <c r="G52" s="176"/>
      <c r="H52" s="176"/>
      <c r="I52" s="176"/>
      <c r="J52" s="176"/>
      <c r="K52" s="176"/>
      <c r="M52" s="151"/>
      <c r="N52" s="93"/>
    </row>
    <row r="53" spans="1:14" s="90" customFormat="1" ht="24.95" customHeight="1" x14ac:dyDescent="0.25">
      <c r="A53" s="257" t="s">
        <v>79</v>
      </c>
      <c r="B53" s="258">
        <v>337</v>
      </c>
      <c r="C53" s="259" t="s">
        <v>226</v>
      </c>
      <c r="D53" s="156">
        <f t="shared" si="0"/>
        <v>90466.68</v>
      </c>
      <c r="E53" s="176">
        <v>56634.67</v>
      </c>
      <c r="F53" s="176">
        <v>19413.990000000002</v>
      </c>
      <c r="G53" s="176">
        <v>2151.65</v>
      </c>
      <c r="H53" s="176">
        <v>6712.33</v>
      </c>
      <c r="I53" s="176">
        <v>4852.04</v>
      </c>
      <c r="J53" s="176">
        <v>702</v>
      </c>
      <c r="K53" s="176"/>
      <c r="M53" s="93"/>
      <c r="N53" s="93"/>
    </row>
    <row r="54" spans="1:14" s="90" customFormat="1" ht="24.95" customHeight="1" x14ac:dyDescent="0.25">
      <c r="A54" s="257" t="s">
        <v>81</v>
      </c>
      <c r="B54" s="258">
        <v>339</v>
      </c>
      <c r="C54" s="259" t="s">
        <v>82</v>
      </c>
      <c r="D54" s="156" t="str">
        <f t="shared" si="0"/>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0"/>
        <v/>
      </c>
      <c r="E55" s="176"/>
      <c r="F55" s="176"/>
      <c r="G55" s="176"/>
      <c r="H55" s="176"/>
      <c r="I55" s="176"/>
      <c r="J55" s="176"/>
      <c r="K55" s="176"/>
      <c r="M55" s="93"/>
      <c r="N55" s="93"/>
    </row>
    <row r="56" spans="1:14" s="90" customFormat="1" ht="24.95" customHeight="1" x14ac:dyDescent="0.25">
      <c r="A56" s="257" t="s">
        <v>212</v>
      </c>
      <c r="B56" s="258">
        <v>373</v>
      </c>
      <c r="C56" s="259" t="s">
        <v>214</v>
      </c>
      <c r="D56" s="156" t="str">
        <f t="shared" si="0"/>
        <v/>
      </c>
      <c r="E56" s="176"/>
      <c r="F56" s="176"/>
      <c r="G56" s="176"/>
      <c r="H56" s="176"/>
      <c r="I56" s="176"/>
      <c r="J56" s="176"/>
      <c r="K56" s="176"/>
      <c r="M56" s="93"/>
      <c r="N56" s="93"/>
    </row>
    <row r="57" spans="1:14" s="90" customFormat="1" ht="24.95" customHeight="1" x14ac:dyDescent="0.25">
      <c r="A57" s="257" t="s">
        <v>87</v>
      </c>
      <c r="B57" s="258">
        <v>342</v>
      </c>
      <c r="C57" s="259" t="s">
        <v>88</v>
      </c>
      <c r="D57" s="156" t="str">
        <f t="shared" si="0"/>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0"/>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0"/>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0"/>
        <v/>
      </c>
      <c r="E60" s="176"/>
      <c r="F60" s="176"/>
      <c r="G60" s="176"/>
      <c r="H60" s="176"/>
      <c r="I60" s="176"/>
      <c r="J60" s="176"/>
      <c r="K60" s="176"/>
      <c r="M60" s="93"/>
      <c r="N60" s="38"/>
    </row>
    <row r="61" spans="1:14" ht="24.95" customHeight="1" x14ac:dyDescent="0.25">
      <c r="A61" s="257" t="s">
        <v>95</v>
      </c>
      <c r="B61" s="258">
        <v>347</v>
      </c>
      <c r="C61" s="259" t="s">
        <v>227</v>
      </c>
      <c r="D61" s="156" t="str">
        <f t="shared" si="0"/>
        <v/>
      </c>
      <c r="E61" s="176"/>
      <c r="F61" s="176"/>
      <c r="G61" s="176"/>
      <c r="H61" s="176"/>
      <c r="I61" s="176"/>
      <c r="J61" s="176"/>
      <c r="K61" s="176"/>
      <c r="L61" s="62"/>
      <c r="M61" s="38"/>
    </row>
    <row r="62" spans="1:14" ht="24.95" customHeight="1" x14ac:dyDescent="0.25">
      <c r="A62" s="257" t="s">
        <v>115</v>
      </c>
      <c r="B62" s="258">
        <v>358</v>
      </c>
      <c r="C62" s="259" t="s">
        <v>216</v>
      </c>
      <c r="D62" s="156">
        <f t="shared" si="0"/>
        <v>123464.93</v>
      </c>
      <c r="E62" s="176">
        <v>59262.07</v>
      </c>
      <c r="F62" s="176">
        <v>29839.360000000001</v>
      </c>
      <c r="G62" s="176">
        <v>14267.03</v>
      </c>
      <c r="H62" s="176">
        <v>5436.89</v>
      </c>
      <c r="I62" s="176">
        <v>9264.58</v>
      </c>
      <c r="J62" s="176">
        <v>5395</v>
      </c>
      <c r="K62" s="176"/>
      <c r="L62" s="62"/>
    </row>
    <row r="63" spans="1:14" ht="24.95" customHeight="1" x14ac:dyDescent="0.25">
      <c r="A63" s="257" t="s">
        <v>96</v>
      </c>
      <c r="B63" s="258">
        <v>348</v>
      </c>
      <c r="C63" s="259" t="s">
        <v>97</v>
      </c>
      <c r="D63" s="156" t="str">
        <f t="shared" si="0"/>
        <v/>
      </c>
      <c r="E63" s="176"/>
      <c r="F63" s="176"/>
      <c r="G63" s="176"/>
      <c r="H63" s="176"/>
      <c r="I63" s="176"/>
      <c r="J63" s="176"/>
      <c r="K63" s="176"/>
      <c r="L63" s="62"/>
    </row>
    <row r="64" spans="1:14" ht="24.95" customHeight="1" x14ac:dyDescent="0.25">
      <c r="A64" s="257" t="s">
        <v>98</v>
      </c>
      <c r="B64" s="258">
        <v>349</v>
      </c>
      <c r="C64" s="259" t="s">
        <v>99</v>
      </c>
      <c r="D64" s="156" t="str">
        <f t="shared" si="0"/>
        <v/>
      </c>
      <c r="E64" s="176"/>
      <c r="F64" s="176"/>
      <c r="G64" s="176"/>
      <c r="H64" s="176"/>
      <c r="I64" s="176"/>
      <c r="J64" s="176"/>
      <c r="K64" s="176"/>
      <c r="L64" s="62"/>
    </row>
    <row r="65" spans="1:12" ht="24.95" customHeight="1" x14ac:dyDescent="0.25">
      <c r="A65" s="257" t="s">
        <v>80</v>
      </c>
      <c r="B65" s="258">
        <v>338</v>
      </c>
      <c r="C65" s="259" t="s">
        <v>217</v>
      </c>
      <c r="D65" s="156" t="str">
        <f t="shared" si="0"/>
        <v/>
      </c>
      <c r="E65" s="176"/>
      <c r="F65" s="176"/>
      <c r="G65" s="176"/>
      <c r="H65" s="176"/>
      <c r="I65" s="176"/>
      <c r="J65" s="176"/>
      <c r="K65" s="176"/>
      <c r="L65" s="62"/>
    </row>
    <row r="66" spans="1:12" ht="24.95" customHeight="1" x14ac:dyDescent="0.25">
      <c r="A66" s="257" t="s">
        <v>102</v>
      </c>
      <c r="B66" s="258">
        <v>351</v>
      </c>
      <c r="C66" s="259" t="s">
        <v>218</v>
      </c>
      <c r="D66" s="156" t="str">
        <f t="shared" si="0"/>
        <v/>
      </c>
      <c r="E66" s="176"/>
      <c r="F66" s="176"/>
      <c r="G66" s="176"/>
      <c r="H66" s="176"/>
      <c r="I66" s="176"/>
      <c r="J66" s="176"/>
      <c r="K66" s="176"/>
      <c r="L66" s="62"/>
    </row>
    <row r="67" spans="1:12" ht="24.95" customHeight="1" x14ac:dyDescent="0.25">
      <c r="A67" s="257" t="s">
        <v>103</v>
      </c>
      <c r="B67" s="258">
        <v>352</v>
      </c>
      <c r="C67" s="259" t="s">
        <v>104</v>
      </c>
      <c r="D67" s="156" t="str">
        <f t="shared" si="0"/>
        <v/>
      </c>
      <c r="E67" s="176"/>
      <c r="F67" s="176"/>
      <c r="G67" s="176"/>
      <c r="H67" s="176"/>
      <c r="I67" s="176"/>
      <c r="J67" s="176"/>
      <c r="K67" s="176"/>
      <c r="L67" s="62"/>
    </row>
    <row r="68" spans="1:12" ht="24.95" customHeight="1" x14ac:dyDescent="0.25">
      <c r="A68" s="257" t="s">
        <v>105</v>
      </c>
      <c r="B68" s="258">
        <v>353</v>
      </c>
      <c r="C68" s="259" t="s">
        <v>228</v>
      </c>
      <c r="D68" s="156" t="str">
        <f t="shared" si="0"/>
        <v/>
      </c>
      <c r="E68" s="176"/>
      <c r="F68" s="176"/>
      <c r="G68" s="176"/>
      <c r="H68" s="176"/>
      <c r="I68" s="176"/>
      <c r="J68" s="176"/>
      <c r="K68" s="176"/>
      <c r="L68" s="62"/>
    </row>
    <row r="69" spans="1:12" ht="24.95" customHeight="1" x14ac:dyDescent="0.25">
      <c r="A69" s="257" t="s">
        <v>107</v>
      </c>
      <c r="B69" s="258">
        <v>354</v>
      </c>
      <c r="C69" s="259" t="s">
        <v>108</v>
      </c>
      <c r="D69" s="156">
        <f t="shared" si="0"/>
        <v>99290.72</v>
      </c>
      <c r="E69" s="176">
        <v>63095.5</v>
      </c>
      <c r="F69" s="176">
        <v>20146.71</v>
      </c>
      <c r="G69" s="176">
        <v>2640.31</v>
      </c>
      <c r="H69" s="176">
        <v>5037.57</v>
      </c>
      <c r="I69" s="176">
        <v>7390.63</v>
      </c>
      <c r="J69" s="176">
        <v>980</v>
      </c>
      <c r="K69" s="176"/>
      <c r="L69" s="62"/>
    </row>
    <row r="70" spans="1:12" ht="24.95" customHeight="1" x14ac:dyDescent="0.25">
      <c r="A70" s="257" t="s">
        <v>109</v>
      </c>
      <c r="B70" s="258">
        <v>355</v>
      </c>
      <c r="C70" s="259" t="s">
        <v>110</v>
      </c>
      <c r="D70" s="156" t="str">
        <f t="shared" si="0"/>
        <v/>
      </c>
      <c r="E70" s="176"/>
      <c r="F70" s="176"/>
      <c r="G70" s="176"/>
      <c r="H70" s="176"/>
      <c r="I70" s="176"/>
      <c r="J70" s="176"/>
      <c r="K70" s="176"/>
      <c r="L70" s="62"/>
    </row>
    <row r="71" spans="1:12" ht="24.95" customHeight="1" x14ac:dyDescent="0.25">
      <c r="A71" s="257" t="s">
        <v>111</v>
      </c>
      <c r="B71" s="258">
        <v>356</v>
      </c>
      <c r="C71" s="259" t="s">
        <v>112</v>
      </c>
      <c r="D71" s="156" t="str">
        <f t="shared" si="0"/>
        <v/>
      </c>
      <c r="E71" s="176"/>
      <c r="F71" s="176"/>
      <c r="G71" s="176"/>
      <c r="H71" s="176"/>
      <c r="I71" s="176"/>
      <c r="J71" s="176"/>
      <c r="K71" s="176"/>
      <c r="L71" s="62"/>
    </row>
    <row r="72" spans="1:12" ht="24.95" customHeight="1" x14ac:dyDescent="0.25">
      <c r="A72" s="257" t="s">
        <v>229</v>
      </c>
      <c r="B72" s="258">
        <v>374</v>
      </c>
      <c r="C72" s="259" t="s">
        <v>230</v>
      </c>
      <c r="D72" s="156" t="str">
        <f t="shared" si="0"/>
        <v/>
      </c>
      <c r="E72" s="176"/>
      <c r="F72" s="176"/>
      <c r="G72" s="176"/>
      <c r="H72" s="176"/>
      <c r="I72" s="176"/>
      <c r="J72" s="176"/>
      <c r="K72" s="176"/>
      <c r="L72" s="62"/>
    </row>
    <row r="73" spans="1:12" ht="24.95" customHeight="1" x14ac:dyDescent="0.25">
      <c r="A73" s="257" t="s">
        <v>113</v>
      </c>
      <c r="B73" s="258">
        <v>357</v>
      </c>
      <c r="C73" s="259" t="s">
        <v>114</v>
      </c>
      <c r="D73" s="156" t="str">
        <f t="shared" si="0"/>
        <v/>
      </c>
      <c r="E73" s="176"/>
      <c r="F73" s="176"/>
      <c r="G73" s="176"/>
      <c r="H73" s="176"/>
      <c r="I73" s="176"/>
      <c r="J73" s="176"/>
      <c r="K73" s="176"/>
      <c r="L73" s="62"/>
    </row>
    <row r="74" spans="1:12" ht="24.95" customHeight="1" x14ac:dyDescent="0.25">
      <c r="A74" s="257" t="s">
        <v>120</v>
      </c>
      <c r="B74" s="258">
        <v>361</v>
      </c>
      <c r="C74" s="259" t="s">
        <v>219</v>
      </c>
      <c r="D74" s="156" t="str">
        <f t="shared" si="0"/>
        <v/>
      </c>
      <c r="E74" s="176"/>
      <c r="F74" s="176"/>
      <c r="G74" s="176"/>
      <c r="H74" s="176"/>
      <c r="I74" s="176"/>
      <c r="J74" s="176"/>
      <c r="K74" s="176"/>
      <c r="L74" s="62"/>
    </row>
    <row r="75" spans="1:12" ht="24.95" customHeight="1" x14ac:dyDescent="0.25">
      <c r="A75" s="257" t="s">
        <v>121</v>
      </c>
      <c r="B75" s="258">
        <v>362</v>
      </c>
      <c r="C75" s="259" t="s">
        <v>231</v>
      </c>
      <c r="D75" s="156" t="str">
        <f t="shared" si="0"/>
        <v/>
      </c>
      <c r="E75" s="176"/>
      <c r="F75" s="176"/>
      <c r="G75" s="176"/>
      <c r="H75" s="176"/>
      <c r="I75" s="176"/>
      <c r="J75" s="176"/>
      <c r="K75" s="176"/>
      <c r="L75" s="62"/>
    </row>
    <row r="76" spans="1:12" ht="24.95" customHeight="1" x14ac:dyDescent="0.25">
      <c r="A76" s="257" t="s">
        <v>123</v>
      </c>
      <c r="B76" s="258">
        <v>364</v>
      </c>
      <c r="C76" s="259" t="s">
        <v>220</v>
      </c>
      <c r="D76" s="156" t="str">
        <f t="shared" si="0"/>
        <v/>
      </c>
      <c r="E76" s="176"/>
      <c r="F76" s="176"/>
      <c r="G76" s="176"/>
      <c r="H76" s="176"/>
      <c r="I76" s="176"/>
      <c r="J76" s="176"/>
      <c r="K76" s="176"/>
      <c r="L76" s="62"/>
    </row>
    <row r="77" spans="1:12" ht="24.95" customHeight="1" x14ac:dyDescent="0.25">
      <c r="A77" s="257" t="s">
        <v>124</v>
      </c>
      <c r="B77" s="258">
        <v>365</v>
      </c>
      <c r="C77" s="259" t="s">
        <v>125</v>
      </c>
      <c r="D77" s="156" t="str">
        <f t="shared" si="0"/>
        <v/>
      </c>
      <c r="E77" s="176"/>
      <c r="F77" s="176"/>
      <c r="G77" s="176"/>
      <c r="H77" s="176"/>
      <c r="I77" s="176"/>
      <c r="J77" s="176"/>
      <c r="K77" s="176"/>
      <c r="L77" s="62"/>
    </row>
    <row r="78" spans="1:12" ht="24.95" customHeight="1" x14ac:dyDescent="0.25">
      <c r="A78" s="257" t="s">
        <v>126</v>
      </c>
      <c r="B78" s="258">
        <v>366</v>
      </c>
      <c r="C78" s="259" t="s">
        <v>232</v>
      </c>
      <c r="D78" s="156" t="str">
        <f t="shared" si="0"/>
        <v/>
      </c>
      <c r="E78" s="176"/>
      <c r="F78" s="176"/>
      <c r="G78" s="176"/>
      <c r="H78" s="176"/>
      <c r="I78" s="176"/>
      <c r="J78" s="176"/>
      <c r="K78" s="176"/>
      <c r="L78" s="62"/>
    </row>
    <row r="79" spans="1:12" ht="24.95" customHeight="1" x14ac:dyDescent="0.25">
      <c r="A79" s="257" t="s">
        <v>127</v>
      </c>
      <c r="B79" s="258">
        <v>368</v>
      </c>
      <c r="C79" s="259" t="s">
        <v>128</v>
      </c>
      <c r="D79" s="156">
        <f t="shared" si="0"/>
        <v>95428.87999999999</v>
      </c>
      <c r="E79" s="176">
        <v>59549.77</v>
      </c>
      <c r="F79" s="176">
        <v>16859.78</v>
      </c>
      <c r="G79" s="176">
        <v>3644.36</v>
      </c>
      <c r="H79" s="176">
        <v>10020.93</v>
      </c>
      <c r="I79" s="176">
        <v>4852.04</v>
      </c>
      <c r="J79" s="176">
        <v>502</v>
      </c>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608412.9</v>
      </c>
      <c r="E95" s="104">
        <f t="shared" ref="E95:K95" si="2">SUM(E17:E94)</f>
        <v>363821.59</v>
      </c>
      <c r="F95" s="104">
        <f t="shared" si="2"/>
        <v>131775.39000000001</v>
      </c>
      <c r="G95" s="104">
        <f t="shared" si="2"/>
        <v>27356.84</v>
      </c>
      <c r="H95" s="104">
        <f t="shared" si="2"/>
        <v>39515.699999999997</v>
      </c>
      <c r="I95" s="104">
        <f t="shared" si="2"/>
        <v>37725.379999999997</v>
      </c>
      <c r="J95" s="104">
        <f t="shared" si="2"/>
        <v>8218</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392736.14</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392736.14</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v>392736.14</v>
      </c>
      <c r="M7" s="192" t="s">
        <v>190</v>
      </c>
      <c r="N7" s="192"/>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t="s">
        <v>254</v>
      </c>
      <c r="C11" s="242"/>
      <c r="D11" s="189" t="s">
        <v>255</v>
      </c>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37" t="str">
        <f>Central!B12</f>
        <v xml:space="preserve">NATIVE- Northeast Arizona Technological Institute of Vocational Education </v>
      </c>
      <c r="C12" s="237"/>
      <c r="D12" s="188" t="str">
        <f>Central!D12</f>
        <v>090836</v>
      </c>
      <c r="E12" s="165" t="s">
        <v>167</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53"/>
      <c r="B14" s="108"/>
      <c r="C14" s="153"/>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54"/>
      <c r="B15" s="111"/>
      <c r="C15" s="154"/>
      <c r="D15" s="112"/>
      <c r="E15" s="198" t="s">
        <v>9</v>
      </c>
      <c r="F15" s="201"/>
      <c r="G15" s="201"/>
      <c r="H15" s="201"/>
      <c r="I15" s="201"/>
      <c r="J15" s="202"/>
      <c r="K15" s="203" t="s">
        <v>10</v>
      </c>
      <c r="M15" s="219"/>
      <c r="N15" s="219"/>
    </row>
    <row r="16" spans="1:25" s="89" customFormat="1" ht="120.75" customHeight="1" thickBot="1" x14ac:dyDescent="0.3">
      <c r="A16" s="113" t="s">
        <v>150</v>
      </c>
      <c r="B16" s="101" t="s">
        <v>135</v>
      </c>
      <c r="C16" s="103" t="s">
        <v>11</v>
      </c>
      <c r="D16" s="168"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79" si="0">IF(SUM(E17:K17)&gt;0,(SUM(E17:K17)),"")</f>
        <v/>
      </c>
      <c r="E17" s="175"/>
      <c r="F17" s="175"/>
      <c r="G17" s="175"/>
      <c r="H17" s="175"/>
      <c r="I17" s="175"/>
      <c r="J17" s="175"/>
      <c r="K17" s="175"/>
      <c r="M17" s="93"/>
      <c r="N17" s="151" t="s">
        <v>169</v>
      </c>
    </row>
    <row r="18" spans="1:14" s="90" customFormat="1" ht="24.95" customHeight="1" x14ac:dyDescent="0.25">
      <c r="A18" s="257" t="s">
        <v>16</v>
      </c>
      <c r="B18" s="258">
        <v>302</v>
      </c>
      <c r="C18" s="259" t="s">
        <v>17</v>
      </c>
      <c r="D18" s="156">
        <f t="shared" si="0"/>
        <v>56953.03</v>
      </c>
      <c r="E18" s="176">
        <v>40419.550000000003</v>
      </c>
      <c r="F18" s="176">
        <v>14869.38</v>
      </c>
      <c r="G18" s="176"/>
      <c r="H18" s="176">
        <v>1664.1</v>
      </c>
      <c r="I18" s="176"/>
      <c r="J18" s="176"/>
      <c r="K18" s="176"/>
      <c r="M18" s="150"/>
      <c r="N18" s="151" t="s">
        <v>170</v>
      </c>
    </row>
    <row r="19" spans="1:14" s="90" customFormat="1" ht="24.95" customHeight="1" x14ac:dyDescent="0.25">
      <c r="A19" s="257" t="s">
        <v>206</v>
      </c>
      <c r="B19" s="258">
        <v>376</v>
      </c>
      <c r="C19" s="259" t="s">
        <v>207</v>
      </c>
      <c r="D19" s="156">
        <f t="shared" si="0"/>
        <v>2247.64</v>
      </c>
      <c r="E19" s="176"/>
      <c r="F19" s="176"/>
      <c r="G19" s="176"/>
      <c r="H19" s="176">
        <v>2247.64</v>
      </c>
      <c r="I19" s="176"/>
      <c r="J19" s="176"/>
      <c r="K19" s="176"/>
      <c r="M19" s="150"/>
      <c r="N19" s="151"/>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t="str">
        <f t="shared" si="0"/>
        <v/>
      </c>
      <c r="E22" s="176"/>
      <c r="F22" s="176"/>
      <c r="G22" s="176"/>
      <c r="H22" s="176"/>
      <c r="I22" s="176"/>
      <c r="J22" s="176"/>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t="str">
        <f t="shared" si="0"/>
        <v/>
      </c>
      <c r="E24" s="176"/>
      <c r="F24" s="176"/>
      <c r="G24" s="176"/>
      <c r="H24" s="176"/>
      <c r="I24" s="176"/>
      <c r="J24" s="176"/>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t="str">
        <f t="shared" si="0"/>
        <v/>
      </c>
      <c r="E27" s="176"/>
      <c r="F27" s="176"/>
      <c r="G27" s="176"/>
      <c r="H27" s="176"/>
      <c r="I27" s="176"/>
      <c r="J27" s="176"/>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t="str">
        <f t="shared" si="0"/>
        <v/>
      </c>
      <c r="E29" s="176"/>
      <c r="F29" s="176"/>
      <c r="G29" s="176"/>
      <c r="H29" s="176"/>
      <c r="I29" s="176"/>
      <c r="J29" s="176"/>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f t="shared" si="0"/>
        <v>69615.87</v>
      </c>
      <c r="E32" s="176">
        <v>47321.85</v>
      </c>
      <c r="F32" s="176">
        <v>15056.15</v>
      </c>
      <c r="G32" s="176"/>
      <c r="H32" s="176">
        <v>7237.87</v>
      </c>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t="str">
        <f t="shared" si="0"/>
        <v/>
      </c>
      <c r="E34" s="176"/>
      <c r="F34" s="176"/>
      <c r="G34" s="176"/>
      <c r="H34" s="176"/>
      <c r="I34" s="176"/>
      <c r="J34" s="176"/>
      <c r="K34" s="176"/>
      <c r="M34" s="192"/>
      <c r="N34" s="192"/>
    </row>
    <row r="35" spans="1:23" s="90" customFormat="1" ht="24.95" customHeight="1" x14ac:dyDescent="0.25">
      <c r="A35" s="257" t="s">
        <v>46</v>
      </c>
      <c r="B35" s="258">
        <v>319</v>
      </c>
      <c r="C35" s="259" t="s">
        <v>223</v>
      </c>
      <c r="D35" s="156" t="str">
        <f t="shared" si="0"/>
        <v/>
      </c>
      <c r="E35" s="176"/>
      <c r="F35" s="176"/>
      <c r="G35" s="176"/>
      <c r="H35" s="176"/>
      <c r="I35" s="176"/>
      <c r="J35" s="176"/>
      <c r="K35" s="176"/>
      <c r="M35" s="192"/>
      <c r="N35" s="192"/>
    </row>
    <row r="36" spans="1:23" s="90" customFormat="1" ht="24.95" customHeight="1" x14ac:dyDescent="0.25">
      <c r="A36" s="257" t="s">
        <v>47</v>
      </c>
      <c r="B36" s="258">
        <v>320</v>
      </c>
      <c r="C36" s="259" t="s">
        <v>48</v>
      </c>
      <c r="D36" s="156">
        <f t="shared" si="0"/>
        <v>90397.68</v>
      </c>
      <c r="E36" s="176">
        <v>67215.899999999994</v>
      </c>
      <c r="F36" s="176">
        <v>19369.18</v>
      </c>
      <c r="G36" s="176"/>
      <c r="H36" s="176">
        <v>3812.6</v>
      </c>
      <c r="I36" s="176"/>
      <c r="J36" s="176"/>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50"/>
    </row>
    <row r="49" spans="1:14" s="90" customFormat="1" ht="24.95" customHeight="1" x14ac:dyDescent="0.25">
      <c r="A49" s="257" t="s">
        <v>72</v>
      </c>
      <c r="B49" s="258">
        <v>333</v>
      </c>
      <c r="C49" s="259" t="s">
        <v>73</v>
      </c>
      <c r="D49" s="156" t="str">
        <f t="shared" si="0"/>
        <v/>
      </c>
      <c r="E49" s="176"/>
      <c r="F49" s="176"/>
      <c r="G49" s="176"/>
      <c r="H49" s="176"/>
      <c r="I49" s="176"/>
      <c r="J49" s="176"/>
      <c r="K49" s="176"/>
      <c r="M49" s="93"/>
      <c r="N49" s="151" t="s">
        <v>134</v>
      </c>
    </row>
    <row r="50" spans="1:14" s="90" customFormat="1" ht="24.95" customHeight="1" x14ac:dyDescent="0.25">
      <c r="A50" s="257" t="s">
        <v>74</v>
      </c>
      <c r="B50" s="258">
        <v>334</v>
      </c>
      <c r="C50" s="259" t="s">
        <v>222</v>
      </c>
      <c r="D50" s="156" t="str">
        <f t="shared" si="0"/>
        <v/>
      </c>
      <c r="E50" s="176"/>
      <c r="F50" s="176"/>
      <c r="G50" s="176"/>
      <c r="H50" s="176"/>
      <c r="I50" s="176"/>
      <c r="J50" s="176"/>
      <c r="K50" s="176"/>
      <c r="M50" s="93"/>
      <c r="N50" s="150"/>
    </row>
    <row r="51" spans="1:14" s="90" customFormat="1" ht="24.95" customHeight="1" x14ac:dyDescent="0.25">
      <c r="A51" s="257" t="s">
        <v>75</v>
      </c>
      <c r="B51" s="258">
        <v>335</v>
      </c>
      <c r="C51" s="259" t="s">
        <v>210</v>
      </c>
      <c r="D51" s="156" t="str">
        <f t="shared" si="0"/>
        <v/>
      </c>
      <c r="E51" s="176"/>
      <c r="F51" s="176"/>
      <c r="G51" s="176"/>
      <c r="H51" s="176"/>
      <c r="I51" s="176"/>
      <c r="J51" s="176"/>
      <c r="K51" s="176"/>
      <c r="M51" s="151" t="s">
        <v>78</v>
      </c>
      <c r="N51" s="93"/>
    </row>
    <row r="52" spans="1:14" s="90" customFormat="1" ht="24.95" customHeight="1" x14ac:dyDescent="0.25">
      <c r="A52" s="257" t="s">
        <v>76</v>
      </c>
      <c r="B52" s="258">
        <v>336</v>
      </c>
      <c r="C52" s="259" t="s">
        <v>77</v>
      </c>
      <c r="D52" s="156" t="str">
        <f t="shared" si="0"/>
        <v/>
      </c>
      <c r="E52" s="176"/>
      <c r="F52" s="176"/>
      <c r="G52" s="176"/>
      <c r="H52" s="176"/>
      <c r="I52" s="176"/>
      <c r="J52" s="176"/>
      <c r="K52" s="176"/>
      <c r="M52" s="151"/>
      <c r="N52" s="93"/>
    </row>
    <row r="53" spans="1:14" s="90" customFormat="1" ht="24.95" customHeight="1" x14ac:dyDescent="0.25">
      <c r="A53" s="257" t="s">
        <v>79</v>
      </c>
      <c r="B53" s="258">
        <v>337</v>
      </c>
      <c r="C53" s="259" t="s">
        <v>226</v>
      </c>
      <c r="D53" s="156">
        <f t="shared" si="0"/>
        <v>60516.11</v>
      </c>
      <c r="E53" s="176">
        <v>43377.35</v>
      </c>
      <c r="F53" s="176">
        <v>14015.64</v>
      </c>
      <c r="G53" s="176"/>
      <c r="H53" s="176">
        <v>3123.12</v>
      </c>
      <c r="I53" s="176"/>
      <c r="J53" s="176"/>
      <c r="K53" s="176"/>
      <c r="M53" s="93"/>
      <c r="N53" s="93"/>
    </row>
    <row r="54" spans="1:14" s="90" customFormat="1" ht="24.95" customHeight="1" x14ac:dyDescent="0.25">
      <c r="A54" s="257" t="s">
        <v>81</v>
      </c>
      <c r="B54" s="258">
        <v>339</v>
      </c>
      <c r="C54" s="259" t="s">
        <v>82</v>
      </c>
      <c r="D54" s="156" t="str">
        <f t="shared" si="0"/>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0"/>
        <v/>
      </c>
      <c r="E55" s="176"/>
      <c r="F55" s="176"/>
      <c r="G55" s="176"/>
      <c r="H55" s="176"/>
      <c r="I55" s="176"/>
      <c r="J55" s="176"/>
      <c r="K55" s="176"/>
      <c r="M55" s="93"/>
      <c r="N55" s="93"/>
    </row>
    <row r="56" spans="1:14" s="90" customFormat="1" ht="24.95" customHeight="1" x14ac:dyDescent="0.25">
      <c r="A56" s="257" t="s">
        <v>212</v>
      </c>
      <c r="B56" s="258">
        <v>373</v>
      </c>
      <c r="C56" s="259" t="s">
        <v>214</v>
      </c>
      <c r="D56" s="156">
        <f t="shared" si="0"/>
        <v>39266.340000000004</v>
      </c>
      <c r="E56" s="176">
        <v>28052.22</v>
      </c>
      <c r="F56" s="176">
        <v>10395.68</v>
      </c>
      <c r="G56" s="176"/>
      <c r="H56" s="176">
        <v>818.44</v>
      </c>
      <c r="I56" s="176"/>
      <c r="J56" s="176"/>
      <c r="K56" s="176"/>
      <c r="M56" s="93"/>
      <c r="N56" s="93"/>
    </row>
    <row r="57" spans="1:14" s="90" customFormat="1" ht="24.95" customHeight="1" x14ac:dyDescent="0.25">
      <c r="A57" s="257" t="s">
        <v>87</v>
      </c>
      <c r="B57" s="258">
        <v>342</v>
      </c>
      <c r="C57" s="259" t="s">
        <v>88</v>
      </c>
      <c r="D57" s="156" t="str">
        <f t="shared" si="0"/>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0"/>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0"/>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0"/>
        <v/>
      </c>
      <c r="E60" s="176"/>
      <c r="F60" s="176"/>
      <c r="G60" s="176"/>
      <c r="H60" s="176"/>
      <c r="I60" s="176"/>
      <c r="J60" s="176"/>
      <c r="K60" s="176"/>
      <c r="M60" s="93"/>
      <c r="N60" s="38"/>
    </row>
    <row r="61" spans="1:14" ht="24.95" customHeight="1" x14ac:dyDescent="0.25">
      <c r="A61" s="257" t="s">
        <v>95</v>
      </c>
      <c r="B61" s="258">
        <v>347</v>
      </c>
      <c r="C61" s="259" t="s">
        <v>227</v>
      </c>
      <c r="D61" s="156" t="str">
        <f t="shared" si="0"/>
        <v/>
      </c>
      <c r="E61" s="176"/>
      <c r="F61" s="176"/>
      <c r="G61" s="176"/>
      <c r="H61" s="176"/>
      <c r="I61" s="176"/>
      <c r="J61" s="176"/>
      <c r="K61" s="176"/>
      <c r="L61" s="62"/>
      <c r="M61" s="38"/>
    </row>
    <row r="62" spans="1:14" ht="24.95" customHeight="1" x14ac:dyDescent="0.25">
      <c r="A62" s="257" t="s">
        <v>115</v>
      </c>
      <c r="B62" s="258">
        <v>358</v>
      </c>
      <c r="C62" s="259" t="s">
        <v>216</v>
      </c>
      <c r="D62" s="156" t="str">
        <f t="shared" si="0"/>
        <v/>
      </c>
      <c r="E62" s="176"/>
      <c r="F62" s="176"/>
      <c r="G62" s="176"/>
      <c r="H62" s="176"/>
      <c r="I62" s="176"/>
      <c r="J62" s="176"/>
      <c r="K62" s="176"/>
      <c r="L62" s="62"/>
    </row>
    <row r="63" spans="1:14" ht="24.95" customHeight="1" x14ac:dyDescent="0.25">
      <c r="A63" s="257" t="s">
        <v>96</v>
      </c>
      <c r="B63" s="258">
        <v>348</v>
      </c>
      <c r="C63" s="259" t="s">
        <v>97</v>
      </c>
      <c r="D63" s="156" t="str">
        <f t="shared" si="0"/>
        <v/>
      </c>
      <c r="E63" s="176"/>
      <c r="F63" s="176"/>
      <c r="G63" s="176"/>
      <c r="H63" s="176"/>
      <c r="I63" s="176"/>
      <c r="J63" s="176"/>
      <c r="K63" s="176"/>
      <c r="L63" s="62"/>
    </row>
    <row r="64" spans="1:14" ht="24.95" customHeight="1" x14ac:dyDescent="0.25">
      <c r="A64" s="257" t="s">
        <v>98</v>
      </c>
      <c r="B64" s="258">
        <v>349</v>
      </c>
      <c r="C64" s="259" t="s">
        <v>99</v>
      </c>
      <c r="D64" s="156" t="str">
        <f t="shared" si="0"/>
        <v/>
      </c>
      <c r="E64" s="176"/>
      <c r="F64" s="176"/>
      <c r="G64" s="176"/>
      <c r="H64" s="176"/>
      <c r="I64" s="176"/>
      <c r="J64" s="176"/>
      <c r="K64" s="176"/>
      <c r="L64" s="62"/>
    </row>
    <row r="65" spans="1:12" ht="24.95" customHeight="1" x14ac:dyDescent="0.25">
      <c r="A65" s="257" t="s">
        <v>80</v>
      </c>
      <c r="B65" s="258">
        <v>338</v>
      </c>
      <c r="C65" s="259" t="s">
        <v>217</v>
      </c>
      <c r="D65" s="156" t="str">
        <f t="shared" si="0"/>
        <v/>
      </c>
      <c r="E65" s="176"/>
      <c r="F65" s="176"/>
      <c r="G65" s="176"/>
      <c r="H65" s="176"/>
      <c r="I65" s="176"/>
      <c r="J65" s="176"/>
      <c r="K65" s="176"/>
      <c r="L65" s="62"/>
    </row>
    <row r="66" spans="1:12" ht="24.95" customHeight="1" x14ac:dyDescent="0.25">
      <c r="A66" s="257" t="s">
        <v>102</v>
      </c>
      <c r="B66" s="258">
        <v>351</v>
      </c>
      <c r="C66" s="259" t="s">
        <v>218</v>
      </c>
      <c r="D66" s="156" t="str">
        <f t="shared" si="0"/>
        <v/>
      </c>
      <c r="E66" s="176"/>
      <c r="F66" s="176"/>
      <c r="G66" s="176"/>
      <c r="H66" s="176"/>
      <c r="I66" s="176"/>
      <c r="J66" s="176"/>
      <c r="K66" s="176"/>
      <c r="L66" s="62"/>
    </row>
    <row r="67" spans="1:12" ht="24.95" customHeight="1" x14ac:dyDescent="0.25">
      <c r="A67" s="257" t="s">
        <v>103</v>
      </c>
      <c r="B67" s="258">
        <v>352</v>
      </c>
      <c r="C67" s="259" t="s">
        <v>104</v>
      </c>
      <c r="D67" s="156" t="str">
        <f t="shared" si="0"/>
        <v/>
      </c>
      <c r="E67" s="176"/>
      <c r="F67" s="176"/>
      <c r="G67" s="176"/>
      <c r="H67" s="176"/>
      <c r="I67" s="176"/>
      <c r="J67" s="176"/>
      <c r="K67" s="176"/>
      <c r="L67" s="62"/>
    </row>
    <row r="68" spans="1:12" ht="24.95" customHeight="1" x14ac:dyDescent="0.25">
      <c r="A68" s="257" t="s">
        <v>105</v>
      </c>
      <c r="B68" s="258">
        <v>353</v>
      </c>
      <c r="C68" s="259" t="s">
        <v>228</v>
      </c>
      <c r="D68" s="156" t="str">
        <f t="shared" si="0"/>
        <v/>
      </c>
      <c r="E68" s="176"/>
      <c r="F68" s="176"/>
      <c r="G68" s="176"/>
      <c r="H68" s="176"/>
      <c r="I68" s="176"/>
      <c r="J68" s="176"/>
      <c r="K68" s="176"/>
      <c r="L68" s="62"/>
    </row>
    <row r="69" spans="1:12" ht="24.95" customHeight="1" x14ac:dyDescent="0.25">
      <c r="A69" s="257" t="s">
        <v>107</v>
      </c>
      <c r="B69" s="258">
        <v>354</v>
      </c>
      <c r="C69" s="259" t="s">
        <v>108</v>
      </c>
      <c r="D69" s="156" t="str">
        <f t="shared" si="0"/>
        <v/>
      </c>
      <c r="E69" s="176"/>
      <c r="F69" s="176"/>
      <c r="G69" s="176"/>
      <c r="H69" s="176"/>
      <c r="I69" s="176"/>
      <c r="J69" s="176"/>
      <c r="K69" s="176"/>
      <c r="L69" s="62"/>
    </row>
    <row r="70" spans="1:12" ht="24.95" customHeight="1" x14ac:dyDescent="0.25">
      <c r="A70" s="257" t="s">
        <v>109</v>
      </c>
      <c r="B70" s="258">
        <v>355</v>
      </c>
      <c r="C70" s="259" t="s">
        <v>110</v>
      </c>
      <c r="D70" s="156" t="str">
        <f t="shared" si="0"/>
        <v/>
      </c>
      <c r="E70" s="176"/>
      <c r="F70" s="176"/>
      <c r="G70" s="176"/>
      <c r="H70" s="176"/>
      <c r="I70" s="176"/>
      <c r="J70" s="176"/>
      <c r="K70" s="176"/>
      <c r="L70" s="62"/>
    </row>
    <row r="71" spans="1:12" ht="24.95" customHeight="1" x14ac:dyDescent="0.25">
      <c r="A71" s="257" t="s">
        <v>111</v>
      </c>
      <c r="B71" s="258">
        <v>356</v>
      </c>
      <c r="C71" s="259" t="s">
        <v>112</v>
      </c>
      <c r="D71" s="156" t="str">
        <f t="shared" si="0"/>
        <v/>
      </c>
      <c r="E71" s="176"/>
      <c r="F71" s="176"/>
      <c r="G71" s="176"/>
      <c r="H71" s="176"/>
      <c r="I71" s="176"/>
      <c r="J71" s="176"/>
      <c r="K71" s="176"/>
      <c r="L71" s="62"/>
    </row>
    <row r="72" spans="1:12" ht="24.95" customHeight="1" x14ac:dyDescent="0.25">
      <c r="A72" s="257" t="s">
        <v>229</v>
      </c>
      <c r="B72" s="258">
        <v>374</v>
      </c>
      <c r="C72" s="259" t="s">
        <v>230</v>
      </c>
      <c r="D72" s="156" t="str">
        <f t="shared" si="0"/>
        <v/>
      </c>
      <c r="E72" s="176"/>
      <c r="F72" s="176"/>
      <c r="G72" s="176"/>
      <c r="H72" s="176"/>
      <c r="I72" s="176"/>
      <c r="J72" s="176"/>
      <c r="K72" s="176"/>
      <c r="L72" s="62"/>
    </row>
    <row r="73" spans="1:12" ht="24.95" customHeight="1" x14ac:dyDescent="0.25">
      <c r="A73" s="257" t="s">
        <v>113</v>
      </c>
      <c r="B73" s="258">
        <v>357</v>
      </c>
      <c r="C73" s="259" t="s">
        <v>114</v>
      </c>
      <c r="D73" s="156" t="str">
        <f t="shared" si="0"/>
        <v/>
      </c>
      <c r="E73" s="176"/>
      <c r="F73" s="176"/>
      <c r="G73" s="176"/>
      <c r="H73" s="176"/>
      <c r="I73" s="176"/>
      <c r="J73" s="176"/>
      <c r="K73" s="176"/>
      <c r="L73" s="62"/>
    </row>
    <row r="74" spans="1:12" ht="24.95" customHeight="1" x14ac:dyDescent="0.25">
      <c r="A74" s="257" t="s">
        <v>120</v>
      </c>
      <c r="B74" s="258">
        <v>361</v>
      </c>
      <c r="C74" s="259" t="s">
        <v>219</v>
      </c>
      <c r="D74" s="156" t="str">
        <f t="shared" si="0"/>
        <v/>
      </c>
      <c r="E74" s="176"/>
      <c r="F74" s="176"/>
      <c r="G74" s="176"/>
      <c r="H74" s="176"/>
      <c r="I74" s="176"/>
      <c r="J74" s="176"/>
      <c r="K74" s="176"/>
      <c r="L74" s="62"/>
    </row>
    <row r="75" spans="1:12" ht="24.95" customHeight="1" x14ac:dyDescent="0.25">
      <c r="A75" s="257" t="s">
        <v>121</v>
      </c>
      <c r="B75" s="258">
        <v>362</v>
      </c>
      <c r="C75" s="259" t="s">
        <v>231</v>
      </c>
      <c r="D75" s="156" t="str">
        <f t="shared" si="0"/>
        <v/>
      </c>
      <c r="E75" s="176"/>
      <c r="F75" s="176"/>
      <c r="G75" s="176"/>
      <c r="H75" s="176"/>
      <c r="I75" s="176"/>
      <c r="J75" s="176"/>
      <c r="K75" s="176"/>
      <c r="L75" s="62"/>
    </row>
    <row r="76" spans="1:12" ht="24.95" customHeight="1" x14ac:dyDescent="0.25">
      <c r="A76" s="257" t="s">
        <v>123</v>
      </c>
      <c r="B76" s="258">
        <v>364</v>
      </c>
      <c r="C76" s="259" t="s">
        <v>220</v>
      </c>
      <c r="D76" s="156" t="str">
        <f t="shared" si="0"/>
        <v/>
      </c>
      <c r="E76" s="176"/>
      <c r="F76" s="176"/>
      <c r="G76" s="176"/>
      <c r="H76" s="176"/>
      <c r="I76" s="176"/>
      <c r="J76" s="176"/>
      <c r="K76" s="176"/>
      <c r="L76" s="62"/>
    </row>
    <row r="77" spans="1:12" ht="24.95" customHeight="1" x14ac:dyDescent="0.25">
      <c r="A77" s="257" t="s">
        <v>124</v>
      </c>
      <c r="B77" s="258">
        <v>365</v>
      </c>
      <c r="C77" s="259" t="s">
        <v>125</v>
      </c>
      <c r="D77" s="156" t="str">
        <f t="shared" si="0"/>
        <v/>
      </c>
      <c r="E77" s="176"/>
      <c r="F77" s="176"/>
      <c r="G77" s="176"/>
      <c r="H77" s="176"/>
      <c r="I77" s="176"/>
      <c r="J77" s="176"/>
      <c r="K77" s="176"/>
      <c r="L77" s="62"/>
    </row>
    <row r="78" spans="1:12" ht="24.95" customHeight="1" x14ac:dyDescent="0.25">
      <c r="A78" s="257" t="s">
        <v>126</v>
      </c>
      <c r="B78" s="258">
        <v>366</v>
      </c>
      <c r="C78" s="259" t="s">
        <v>232</v>
      </c>
      <c r="D78" s="156" t="str">
        <f t="shared" si="0"/>
        <v/>
      </c>
      <c r="E78" s="176"/>
      <c r="F78" s="176"/>
      <c r="G78" s="176"/>
      <c r="H78" s="176"/>
      <c r="I78" s="176"/>
      <c r="J78" s="176"/>
      <c r="K78" s="176"/>
      <c r="L78" s="62"/>
    </row>
    <row r="79" spans="1:12" ht="24.95" customHeight="1" x14ac:dyDescent="0.25">
      <c r="A79" s="257" t="s">
        <v>127</v>
      </c>
      <c r="B79" s="258">
        <v>368</v>
      </c>
      <c r="C79" s="259" t="s">
        <v>128</v>
      </c>
      <c r="D79" s="156">
        <f t="shared" si="0"/>
        <v>73739.47</v>
      </c>
      <c r="E79" s="176">
        <v>51265.78</v>
      </c>
      <c r="F79" s="176">
        <v>16429.28</v>
      </c>
      <c r="G79" s="176"/>
      <c r="H79" s="176">
        <v>6044.41</v>
      </c>
      <c r="I79" s="176"/>
      <c r="J79" s="176"/>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392736.14</v>
      </c>
      <c r="E95" s="158">
        <f t="shared" ref="E95:K95" si="2">SUM(E17:E94)</f>
        <v>277652.65000000002</v>
      </c>
      <c r="F95" s="158">
        <f t="shared" si="2"/>
        <v>90135.31</v>
      </c>
      <c r="G95" s="158">
        <f t="shared" si="2"/>
        <v>0</v>
      </c>
      <c r="H95" s="158">
        <f t="shared" si="2"/>
        <v>24948.18</v>
      </c>
      <c r="I95" s="158">
        <f t="shared" si="2"/>
        <v>0</v>
      </c>
      <c r="J95" s="158">
        <f t="shared" si="2"/>
        <v>0</v>
      </c>
      <c r="K95" s="158">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709514.78</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709514.78</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v>709514.78</v>
      </c>
      <c r="M7" s="192" t="s">
        <v>190</v>
      </c>
      <c r="N7" s="192"/>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t="s">
        <v>256</v>
      </c>
      <c r="C11" s="242"/>
      <c r="D11" s="189" t="s">
        <v>257</v>
      </c>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37" t="str">
        <f>Central!B12</f>
        <v xml:space="preserve">NATIVE- Northeast Arizona Technological Institute of Vocational Education </v>
      </c>
      <c r="C12" s="237"/>
      <c r="D12" s="188" t="str">
        <f>Central!D12</f>
        <v>090836</v>
      </c>
      <c r="E12" s="81" t="s">
        <v>145</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53"/>
      <c r="B14" s="108"/>
      <c r="C14" s="153"/>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54"/>
      <c r="B15" s="111"/>
      <c r="C15" s="154"/>
      <c r="D15" s="112"/>
      <c r="E15" s="198" t="s">
        <v>9</v>
      </c>
      <c r="F15" s="201"/>
      <c r="G15" s="201"/>
      <c r="H15" s="201"/>
      <c r="I15" s="201"/>
      <c r="J15" s="202"/>
      <c r="K15" s="203" t="s">
        <v>10</v>
      </c>
      <c r="M15" s="219"/>
      <c r="N15" s="219"/>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79" si="0">IF(SUM(E17:K17)&gt;0,(SUM(E17:K17)),"")</f>
        <v/>
      </c>
      <c r="E17" s="175"/>
      <c r="F17" s="175"/>
      <c r="G17" s="175"/>
      <c r="H17" s="175"/>
      <c r="I17" s="175"/>
      <c r="J17" s="175"/>
      <c r="K17" s="175"/>
      <c r="M17" s="93"/>
      <c r="N17" s="151" t="s">
        <v>169</v>
      </c>
    </row>
    <row r="18" spans="1:14" s="90" customFormat="1" ht="24.95" customHeight="1" x14ac:dyDescent="0.25">
      <c r="A18" s="257" t="s">
        <v>16</v>
      </c>
      <c r="B18" s="258">
        <v>302</v>
      </c>
      <c r="C18" s="259" t="s">
        <v>17</v>
      </c>
      <c r="D18" s="156" t="str">
        <f t="shared" si="0"/>
        <v/>
      </c>
      <c r="E18" s="176"/>
      <c r="F18" s="176"/>
      <c r="G18" s="176"/>
      <c r="H18" s="176"/>
      <c r="I18" s="176"/>
      <c r="J18" s="176"/>
      <c r="K18" s="176"/>
      <c r="M18" s="150"/>
      <c r="N18" s="151" t="s">
        <v>170</v>
      </c>
    </row>
    <row r="19" spans="1:14" s="90" customFormat="1" ht="24.95" customHeight="1" x14ac:dyDescent="0.25">
      <c r="A19" s="257" t="s">
        <v>206</v>
      </c>
      <c r="B19" s="258">
        <v>376</v>
      </c>
      <c r="C19" s="259" t="s">
        <v>207</v>
      </c>
      <c r="D19" s="156" t="str">
        <f t="shared" si="0"/>
        <v/>
      </c>
      <c r="E19" s="176"/>
      <c r="F19" s="176"/>
      <c r="G19" s="176"/>
      <c r="H19" s="176"/>
      <c r="I19" s="176"/>
      <c r="J19" s="176"/>
      <c r="K19" s="176"/>
      <c r="M19" s="150"/>
      <c r="N19" s="151"/>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t="str">
        <f t="shared" si="0"/>
        <v/>
      </c>
      <c r="E22" s="176"/>
      <c r="F22" s="176"/>
      <c r="G22" s="176"/>
      <c r="H22" s="176"/>
      <c r="I22" s="176"/>
      <c r="J22" s="176"/>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f t="shared" si="0"/>
        <v>48853.23</v>
      </c>
      <c r="E24" s="176">
        <v>35287.93</v>
      </c>
      <c r="F24" s="176">
        <v>12049.65</v>
      </c>
      <c r="G24" s="176">
        <v>0</v>
      </c>
      <c r="H24" s="176">
        <v>1515.65</v>
      </c>
      <c r="I24" s="176"/>
      <c r="J24" s="176">
        <v>0</v>
      </c>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f t="shared" si="0"/>
        <v>76602.87999999999</v>
      </c>
      <c r="E27" s="176">
        <v>49372.19</v>
      </c>
      <c r="F27" s="176">
        <v>18885.259999999998</v>
      </c>
      <c r="G27" s="176">
        <v>634.6</v>
      </c>
      <c r="H27" s="176">
        <v>6671.9</v>
      </c>
      <c r="I27" s="176"/>
      <c r="J27" s="176">
        <v>1038.93</v>
      </c>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f t="shared" si="0"/>
        <v>74521.170000000013</v>
      </c>
      <c r="E29" s="176">
        <v>51500.19</v>
      </c>
      <c r="F29" s="176">
        <v>19281.13</v>
      </c>
      <c r="G29" s="176">
        <v>0</v>
      </c>
      <c r="H29" s="176">
        <v>3739.85</v>
      </c>
      <c r="I29" s="176"/>
      <c r="J29" s="176">
        <v>0</v>
      </c>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f t="shared" si="0"/>
        <v>88200.290000000008</v>
      </c>
      <c r="E34" s="176">
        <v>52789.19</v>
      </c>
      <c r="F34" s="176">
        <v>18240.03</v>
      </c>
      <c r="G34" s="176">
        <v>0</v>
      </c>
      <c r="H34" s="176">
        <v>16964.07</v>
      </c>
      <c r="I34" s="176"/>
      <c r="J34" s="176">
        <v>207</v>
      </c>
      <c r="K34" s="176"/>
      <c r="M34" s="192"/>
      <c r="N34" s="192"/>
    </row>
    <row r="35" spans="1:23" s="90" customFormat="1" ht="24.95" customHeight="1" x14ac:dyDescent="0.25">
      <c r="A35" s="257" t="s">
        <v>46</v>
      </c>
      <c r="B35" s="258">
        <v>319</v>
      </c>
      <c r="C35" s="259" t="s">
        <v>223</v>
      </c>
      <c r="D35" s="156" t="str">
        <f t="shared" si="0"/>
        <v/>
      </c>
      <c r="E35" s="176"/>
      <c r="F35" s="176"/>
      <c r="G35" s="176">
        <v>0</v>
      </c>
      <c r="H35" s="176"/>
      <c r="I35" s="176"/>
      <c r="J35" s="176"/>
      <c r="K35" s="176"/>
      <c r="M35" s="192"/>
      <c r="N35" s="192"/>
    </row>
    <row r="36" spans="1:23" s="90" customFormat="1" ht="24.95" customHeight="1" x14ac:dyDescent="0.25">
      <c r="A36" s="257" t="s">
        <v>47</v>
      </c>
      <c r="B36" s="258">
        <v>320</v>
      </c>
      <c r="C36" s="259" t="s">
        <v>48</v>
      </c>
      <c r="D36" s="156">
        <f t="shared" si="0"/>
        <v>71763.679999999993</v>
      </c>
      <c r="E36" s="176">
        <v>48986.2</v>
      </c>
      <c r="F36" s="176">
        <v>17545.099999999999</v>
      </c>
      <c r="G36" s="176">
        <v>0</v>
      </c>
      <c r="H36" s="176">
        <v>4945.38</v>
      </c>
      <c r="I36" s="176"/>
      <c r="J36" s="176">
        <v>287</v>
      </c>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f t="shared" si="0"/>
        <v>135075.34</v>
      </c>
      <c r="E42" s="176">
        <v>85893.32</v>
      </c>
      <c r="F42" s="176">
        <v>32987.79</v>
      </c>
      <c r="G42" s="176">
        <v>866.09</v>
      </c>
      <c r="H42" s="176">
        <v>12018.08</v>
      </c>
      <c r="I42" s="176"/>
      <c r="J42" s="176">
        <v>3310.06</v>
      </c>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50"/>
    </row>
    <row r="49" spans="1:14" s="90" customFormat="1" ht="24.95" customHeight="1" x14ac:dyDescent="0.25">
      <c r="A49" s="257" t="s">
        <v>72</v>
      </c>
      <c r="B49" s="258">
        <v>333</v>
      </c>
      <c r="C49" s="259" t="s">
        <v>73</v>
      </c>
      <c r="D49" s="156" t="str">
        <f t="shared" si="0"/>
        <v/>
      </c>
      <c r="E49" s="176"/>
      <c r="F49" s="176"/>
      <c r="G49" s="176"/>
      <c r="H49" s="176"/>
      <c r="I49" s="176"/>
      <c r="J49" s="176"/>
      <c r="K49" s="176"/>
      <c r="M49" s="93"/>
      <c r="N49" s="151" t="s">
        <v>134</v>
      </c>
    </row>
    <row r="50" spans="1:14" s="90" customFormat="1" ht="24.95" customHeight="1" x14ac:dyDescent="0.25">
      <c r="A50" s="257" t="s">
        <v>74</v>
      </c>
      <c r="B50" s="258">
        <v>334</v>
      </c>
      <c r="C50" s="259" t="s">
        <v>222</v>
      </c>
      <c r="D50" s="156" t="str">
        <f t="shared" si="0"/>
        <v/>
      </c>
      <c r="E50" s="176"/>
      <c r="F50" s="176"/>
      <c r="G50" s="176"/>
      <c r="H50" s="176"/>
      <c r="I50" s="176"/>
      <c r="J50" s="176"/>
      <c r="K50" s="176"/>
      <c r="M50" s="93"/>
      <c r="N50" s="150"/>
    </row>
    <row r="51" spans="1:14" s="90" customFormat="1" ht="24.95" customHeight="1" x14ac:dyDescent="0.25">
      <c r="A51" s="257" t="s">
        <v>75</v>
      </c>
      <c r="B51" s="258">
        <v>335</v>
      </c>
      <c r="C51" s="259" t="s">
        <v>210</v>
      </c>
      <c r="D51" s="156" t="str">
        <f t="shared" si="0"/>
        <v/>
      </c>
      <c r="E51" s="176"/>
      <c r="F51" s="176"/>
      <c r="G51" s="176"/>
      <c r="H51" s="176"/>
      <c r="I51" s="176"/>
      <c r="J51" s="176"/>
      <c r="K51" s="176"/>
      <c r="M51" s="151" t="s">
        <v>78</v>
      </c>
      <c r="N51" s="93"/>
    </row>
    <row r="52" spans="1:14" s="90" customFormat="1" ht="24.95" customHeight="1" x14ac:dyDescent="0.25">
      <c r="A52" s="257" t="s">
        <v>76</v>
      </c>
      <c r="B52" s="258">
        <v>336</v>
      </c>
      <c r="C52" s="259" t="s">
        <v>77</v>
      </c>
      <c r="D52" s="156" t="str">
        <f t="shared" si="0"/>
        <v/>
      </c>
      <c r="E52" s="176"/>
      <c r="F52" s="176"/>
      <c r="G52" s="176"/>
      <c r="H52" s="176"/>
      <c r="I52" s="176"/>
      <c r="J52" s="176"/>
      <c r="K52" s="176"/>
      <c r="M52" s="151"/>
      <c r="N52" s="93"/>
    </row>
    <row r="53" spans="1:14" s="90" customFormat="1" ht="24.95" customHeight="1" x14ac:dyDescent="0.25">
      <c r="A53" s="257" t="s">
        <v>79</v>
      </c>
      <c r="B53" s="258">
        <v>337</v>
      </c>
      <c r="C53" s="259" t="s">
        <v>226</v>
      </c>
      <c r="D53" s="156">
        <f t="shared" si="0"/>
        <v>54721.65</v>
      </c>
      <c r="E53" s="176">
        <v>38794.47</v>
      </c>
      <c r="F53" s="176">
        <v>12758.54</v>
      </c>
      <c r="G53" s="176">
        <v>0</v>
      </c>
      <c r="H53" s="176">
        <v>2941.64</v>
      </c>
      <c r="I53" s="176"/>
      <c r="J53" s="176">
        <v>227</v>
      </c>
      <c r="K53" s="176"/>
      <c r="M53" s="93"/>
      <c r="N53" s="93"/>
    </row>
    <row r="54" spans="1:14" s="90" customFormat="1" ht="24.95" customHeight="1" x14ac:dyDescent="0.25">
      <c r="A54" s="257" t="s">
        <v>81</v>
      </c>
      <c r="B54" s="258">
        <v>339</v>
      </c>
      <c r="C54" s="259" t="s">
        <v>82</v>
      </c>
      <c r="D54" s="156" t="str">
        <f t="shared" si="0"/>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0"/>
        <v/>
      </c>
      <c r="E55" s="176"/>
      <c r="F55" s="176"/>
      <c r="G55" s="176"/>
      <c r="H55" s="176"/>
      <c r="I55" s="176"/>
      <c r="J55" s="176"/>
      <c r="K55" s="176"/>
      <c r="M55" s="93"/>
      <c r="N55" s="93"/>
    </row>
    <row r="56" spans="1:14" s="90" customFormat="1" ht="24.95" customHeight="1" x14ac:dyDescent="0.25">
      <c r="A56" s="257" t="s">
        <v>212</v>
      </c>
      <c r="B56" s="258">
        <v>373</v>
      </c>
      <c r="C56" s="259" t="s">
        <v>214</v>
      </c>
      <c r="D56" s="156" t="str">
        <f t="shared" si="0"/>
        <v/>
      </c>
      <c r="E56" s="176"/>
      <c r="F56" s="176"/>
      <c r="G56" s="176"/>
      <c r="H56" s="176"/>
      <c r="I56" s="176"/>
      <c r="J56" s="176"/>
      <c r="K56" s="176"/>
      <c r="M56" s="93"/>
      <c r="N56" s="93"/>
    </row>
    <row r="57" spans="1:14" s="90" customFormat="1" ht="24.95" customHeight="1" x14ac:dyDescent="0.25">
      <c r="A57" s="257" t="s">
        <v>87</v>
      </c>
      <c r="B57" s="258">
        <v>342</v>
      </c>
      <c r="C57" s="259" t="s">
        <v>88</v>
      </c>
      <c r="D57" s="156" t="str">
        <f t="shared" si="0"/>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0"/>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0"/>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0"/>
        <v/>
      </c>
      <c r="E60" s="176"/>
      <c r="F60" s="176"/>
      <c r="G60" s="176"/>
      <c r="H60" s="176"/>
      <c r="I60" s="176"/>
      <c r="J60" s="176"/>
      <c r="K60" s="176"/>
      <c r="M60" s="93"/>
      <c r="N60" s="38"/>
    </row>
    <row r="61" spans="1:14" ht="24.95" customHeight="1" x14ac:dyDescent="0.25">
      <c r="A61" s="257" t="s">
        <v>95</v>
      </c>
      <c r="B61" s="258">
        <v>347</v>
      </c>
      <c r="C61" s="259" t="s">
        <v>227</v>
      </c>
      <c r="D61" s="156" t="str">
        <f t="shared" si="0"/>
        <v/>
      </c>
      <c r="E61" s="176"/>
      <c r="F61" s="176"/>
      <c r="G61" s="176"/>
      <c r="H61" s="176"/>
      <c r="I61" s="176"/>
      <c r="J61" s="176"/>
      <c r="K61" s="176"/>
      <c r="L61" s="62"/>
      <c r="M61" s="38"/>
    </row>
    <row r="62" spans="1:14" ht="24.95" customHeight="1" x14ac:dyDescent="0.25">
      <c r="A62" s="257" t="s">
        <v>115</v>
      </c>
      <c r="B62" s="258">
        <v>358</v>
      </c>
      <c r="C62" s="259" t="s">
        <v>216</v>
      </c>
      <c r="D62" s="156" t="str">
        <f t="shared" si="0"/>
        <v/>
      </c>
      <c r="E62" s="176"/>
      <c r="F62" s="176"/>
      <c r="G62" s="176"/>
      <c r="H62" s="176"/>
      <c r="I62" s="176"/>
      <c r="J62" s="176"/>
      <c r="K62" s="176"/>
      <c r="L62" s="62"/>
    </row>
    <row r="63" spans="1:14" ht="24.95" customHeight="1" x14ac:dyDescent="0.25">
      <c r="A63" s="257" t="s">
        <v>96</v>
      </c>
      <c r="B63" s="258">
        <v>348</v>
      </c>
      <c r="C63" s="259" t="s">
        <v>97</v>
      </c>
      <c r="D63" s="156" t="str">
        <f t="shared" si="0"/>
        <v/>
      </c>
      <c r="E63" s="176"/>
      <c r="F63" s="176"/>
      <c r="G63" s="176"/>
      <c r="H63" s="176"/>
      <c r="I63" s="176"/>
      <c r="J63" s="176"/>
      <c r="K63" s="176"/>
      <c r="L63" s="62"/>
    </row>
    <row r="64" spans="1:14" ht="24.95" customHeight="1" x14ac:dyDescent="0.25">
      <c r="A64" s="257" t="s">
        <v>98</v>
      </c>
      <c r="B64" s="258">
        <v>349</v>
      </c>
      <c r="C64" s="259" t="s">
        <v>99</v>
      </c>
      <c r="D64" s="156" t="str">
        <f t="shared" si="0"/>
        <v/>
      </c>
      <c r="E64" s="176"/>
      <c r="F64" s="176"/>
      <c r="G64" s="176"/>
      <c r="H64" s="176"/>
      <c r="I64" s="176"/>
      <c r="J64" s="176"/>
      <c r="K64" s="176"/>
      <c r="L64" s="62"/>
    </row>
    <row r="65" spans="1:12" ht="24.95" customHeight="1" x14ac:dyDescent="0.25">
      <c r="A65" s="257" t="s">
        <v>80</v>
      </c>
      <c r="B65" s="258">
        <v>338</v>
      </c>
      <c r="C65" s="259" t="s">
        <v>217</v>
      </c>
      <c r="D65" s="156" t="str">
        <f t="shared" si="0"/>
        <v/>
      </c>
      <c r="E65" s="176"/>
      <c r="F65" s="176"/>
      <c r="G65" s="176"/>
      <c r="H65" s="176"/>
      <c r="I65" s="176"/>
      <c r="J65" s="176"/>
      <c r="K65" s="176"/>
      <c r="L65" s="62"/>
    </row>
    <row r="66" spans="1:12" ht="24.95" customHeight="1" x14ac:dyDescent="0.25">
      <c r="A66" s="257" t="s">
        <v>102</v>
      </c>
      <c r="B66" s="258">
        <v>351</v>
      </c>
      <c r="C66" s="259" t="s">
        <v>218</v>
      </c>
      <c r="D66" s="156" t="str">
        <f t="shared" si="0"/>
        <v/>
      </c>
      <c r="E66" s="176"/>
      <c r="F66" s="176"/>
      <c r="G66" s="176"/>
      <c r="H66" s="176"/>
      <c r="I66" s="176"/>
      <c r="J66" s="176"/>
      <c r="K66" s="176"/>
      <c r="L66" s="62"/>
    </row>
    <row r="67" spans="1:12" ht="24.95" customHeight="1" x14ac:dyDescent="0.25">
      <c r="A67" s="257" t="s">
        <v>103</v>
      </c>
      <c r="B67" s="258">
        <v>352</v>
      </c>
      <c r="C67" s="259" t="s">
        <v>104</v>
      </c>
      <c r="D67" s="156" t="str">
        <f t="shared" si="0"/>
        <v/>
      </c>
      <c r="E67" s="176"/>
      <c r="F67" s="176"/>
      <c r="G67" s="176"/>
      <c r="H67" s="176"/>
      <c r="I67" s="176"/>
      <c r="J67" s="176"/>
      <c r="K67" s="176"/>
      <c r="L67" s="62"/>
    </row>
    <row r="68" spans="1:12" ht="24.95" customHeight="1" x14ac:dyDescent="0.25">
      <c r="A68" s="257" t="s">
        <v>105</v>
      </c>
      <c r="B68" s="258">
        <v>353</v>
      </c>
      <c r="C68" s="259" t="s">
        <v>228</v>
      </c>
      <c r="D68" s="156" t="str">
        <f t="shared" si="0"/>
        <v/>
      </c>
      <c r="E68" s="176"/>
      <c r="F68" s="176"/>
      <c r="G68" s="176"/>
      <c r="H68" s="176"/>
      <c r="I68" s="176"/>
      <c r="J68" s="176"/>
      <c r="K68" s="176"/>
      <c r="L68" s="62"/>
    </row>
    <row r="69" spans="1:12" ht="24.95" customHeight="1" x14ac:dyDescent="0.25">
      <c r="A69" s="257" t="s">
        <v>107</v>
      </c>
      <c r="B69" s="258">
        <v>354</v>
      </c>
      <c r="C69" s="259" t="s">
        <v>108</v>
      </c>
      <c r="D69" s="156">
        <f t="shared" si="0"/>
        <v>71475.87</v>
      </c>
      <c r="E69" s="176">
        <v>51653.2</v>
      </c>
      <c r="F69" s="176">
        <v>19250.22</v>
      </c>
      <c r="G69" s="176">
        <v>311.5</v>
      </c>
      <c r="H69" s="176">
        <v>260.95</v>
      </c>
      <c r="I69" s="176"/>
      <c r="J69" s="176">
        <v>0</v>
      </c>
      <c r="K69" s="176"/>
      <c r="L69" s="62"/>
    </row>
    <row r="70" spans="1:12" ht="24.95" customHeight="1" x14ac:dyDescent="0.25">
      <c r="A70" s="257" t="s">
        <v>109</v>
      </c>
      <c r="B70" s="258">
        <v>355</v>
      </c>
      <c r="C70" s="259" t="s">
        <v>110</v>
      </c>
      <c r="D70" s="156" t="str">
        <f t="shared" si="0"/>
        <v/>
      </c>
      <c r="E70" s="176"/>
      <c r="F70" s="176"/>
      <c r="G70" s="176"/>
      <c r="H70" s="176"/>
      <c r="I70" s="176"/>
      <c r="J70" s="176"/>
      <c r="K70" s="176"/>
      <c r="L70" s="62"/>
    </row>
    <row r="71" spans="1:12" ht="24.95" customHeight="1" x14ac:dyDescent="0.25">
      <c r="A71" s="257" t="s">
        <v>111</v>
      </c>
      <c r="B71" s="258">
        <v>356</v>
      </c>
      <c r="C71" s="259" t="s">
        <v>112</v>
      </c>
      <c r="D71" s="156" t="str">
        <f t="shared" si="0"/>
        <v/>
      </c>
      <c r="E71" s="176"/>
      <c r="F71" s="176"/>
      <c r="G71" s="176"/>
      <c r="H71" s="176"/>
      <c r="I71" s="176"/>
      <c r="J71" s="176"/>
      <c r="K71" s="176"/>
      <c r="L71" s="62"/>
    </row>
    <row r="72" spans="1:12" ht="24.95" customHeight="1" x14ac:dyDescent="0.25">
      <c r="A72" s="257" t="s">
        <v>229</v>
      </c>
      <c r="B72" s="258">
        <v>374</v>
      </c>
      <c r="C72" s="259" t="s">
        <v>230</v>
      </c>
      <c r="D72" s="156" t="str">
        <f t="shared" si="0"/>
        <v/>
      </c>
      <c r="E72" s="176"/>
      <c r="F72" s="176"/>
      <c r="G72" s="176"/>
      <c r="H72" s="176"/>
      <c r="I72" s="176"/>
      <c r="J72" s="176"/>
      <c r="K72" s="176"/>
      <c r="L72" s="62"/>
    </row>
    <row r="73" spans="1:12" ht="24.95" customHeight="1" x14ac:dyDescent="0.25">
      <c r="A73" s="257" t="s">
        <v>113</v>
      </c>
      <c r="B73" s="258">
        <v>357</v>
      </c>
      <c r="C73" s="259" t="s">
        <v>114</v>
      </c>
      <c r="D73" s="156" t="str">
        <f t="shared" si="0"/>
        <v/>
      </c>
      <c r="E73" s="176"/>
      <c r="F73" s="176"/>
      <c r="G73" s="176"/>
      <c r="H73" s="176"/>
      <c r="I73" s="176"/>
      <c r="J73" s="176"/>
      <c r="K73" s="176"/>
      <c r="L73" s="62"/>
    </row>
    <row r="74" spans="1:12" ht="24.95" customHeight="1" x14ac:dyDescent="0.25">
      <c r="A74" s="257" t="s">
        <v>120</v>
      </c>
      <c r="B74" s="258">
        <v>361</v>
      </c>
      <c r="C74" s="259" t="s">
        <v>219</v>
      </c>
      <c r="D74" s="156" t="str">
        <f t="shared" si="0"/>
        <v/>
      </c>
      <c r="E74" s="176"/>
      <c r="F74" s="176"/>
      <c r="G74" s="176"/>
      <c r="H74" s="176"/>
      <c r="I74" s="176"/>
      <c r="J74" s="176"/>
      <c r="K74" s="176"/>
      <c r="L74" s="62"/>
    </row>
    <row r="75" spans="1:12" ht="24.95" customHeight="1" x14ac:dyDescent="0.25">
      <c r="A75" s="257" t="s">
        <v>121</v>
      </c>
      <c r="B75" s="258">
        <v>362</v>
      </c>
      <c r="C75" s="259" t="s">
        <v>231</v>
      </c>
      <c r="D75" s="156" t="str">
        <f t="shared" si="0"/>
        <v/>
      </c>
      <c r="E75" s="176"/>
      <c r="F75" s="176"/>
      <c r="G75" s="176"/>
      <c r="H75" s="176"/>
      <c r="I75" s="176"/>
      <c r="J75" s="176"/>
      <c r="K75" s="176"/>
      <c r="L75" s="62"/>
    </row>
    <row r="76" spans="1:12" ht="24.95" customHeight="1" x14ac:dyDescent="0.25">
      <c r="A76" s="257" t="s">
        <v>123</v>
      </c>
      <c r="B76" s="258">
        <v>364</v>
      </c>
      <c r="C76" s="259" t="s">
        <v>220</v>
      </c>
      <c r="D76" s="156" t="str">
        <f t="shared" si="0"/>
        <v/>
      </c>
      <c r="E76" s="176"/>
      <c r="F76" s="176"/>
      <c r="G76" s="176"/>
      <c r="H76" s="176"/>
      <c r="I76" s="176"/>
      <c r="J76" s="176"/>
      <c r="K76" s="176"/>
      <c r="L76" s="62"/>
    </row>
    <row r="77" spans="1:12" ht="24.95" customHeight="1" x14ac:dyDescent="0.25">
      <c r="A77" s="257" t="s">
        <v>124</v>
      </c>
      <c r="B77" s="258">
        <v>365</v>
      </c>
      <c r="C77" s="259" t="s">
        <v>125</v>
      </c>
      <c r="D77" s="156" t="str">
        <f t="shared" si="0"/>
        <v/>
      </c>
      <c r="E77" s="176"/>
      <c r="F77" s="176"/>
      <c r="G77" s="176"/>
      <c r="H77" s="176"/>
      <c r="I77" s="176"/>
      <c r="J77" s="176"/>
      <c r="K77" s="176"/>
      <c r="L77" s="62"/>
    </row>
    <row r="78" spans="1:12" ht="24.95" customHeight="1" x14ac:dyDescent="0.25">
      <c r="A78" s="257" t="s">
        <v>126</v>
      </c>
      <c r="B78" s="258">
        <v>366</v>
      </c>
      <c r="C78" s="259" t="s">
        <v>232</v>
      </c>
      <c r="D78" s="156" t="str">
        <f t="shared" si="0"/>
        <v/>
      </c>
      <c r="E78" s="176"/>
      <c r="F78" s="176"/>
      <c r="G78" s="176"/>
      <c r="H78" s="176"/>
      <c r="I78" s="176"/>
      <c r="J78" s="176"/>
      <c r="K78" s="176"/>
      <c r="L78" s="62"/>
    </row>
    <row r="79" spans="1:12" ht="24.95" customHeight="1" x14ac:dyDescent="0.25">
      <c r="A79" s="257" t="s">
        <v>127</v>
      </c>
      <c r="B79" s="258">
        <v>368</v>
      </c>
      <c r="C79" s="259" t="s">
        <v>128</v>
      </c>
      <c r="D79" s="156">
        <f t="shared" si="0"/>
        <v>88300.67</v>
      </c>
      <c r="E79" s="176">
        <v>50307.19</v>
      </c>
      <c r="F79" s="176">
        <v>16773.72</v>
      </c>
      <c r="G79" s="176">
        <v>0</v>
      </c>
      <c r="H79" s="176">
        <v>20200.830000000002</v>
      </c>
      <c r="I79" s="176"/>
      <c r="J79" s="176">
        <v>1018.93</v>
      </c>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709514.78</v>
      </c>
      <c r="E95" s="104">
        <f t="shared" ref="E95:K95" si="2">SUM(E17:E94)</f>
        <v>464583.88</v>
      </c>
      <c r="F95" s="104">
        <f t="shared" si="2"/>
        <v>167771.44</v>
      </c>
      <c r="G95" s="104">
        <f t="shared" si="2"/>
        <v>1812.19</v>
      </c>
      <c r="H95" s="104">
        <f t="shared" si="2"/>
        <v>69258.350000000006</v>
      </c>
      <c r="I95" s="104">
        <f t="shared" si="2"/>
        <v>0</v>
      </c>
      <c r="J95" s="104">
        <f t="shared" si="2"/>
        <v>6088.92</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0</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0</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c r="M7" s="192" t="s">
        <v>190</v>
      </c>
      <c r="N7" s="192"/>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c r="C11" s="242"/>
      <c r="D11" s="189"/>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53" t="str">
        <f>Central!B12</f>
        <v xml:space="preserve">NATIVE- Northeast Arizona Technological Institute of Vocational Education </v>
      </c>
      <c r="C12" s="253"/>
      <c r="D12" s="189" t="str">
        <f>Central!D12</f>
        <v>090836</v>
      </c>
      <c r="E12" s="81" t="s">
        <v>145</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53"/>
      <c r="B14" s="108"/>
      <c r="C14" s="153"/>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54"/>
      <c r="B15" s="111"/>
      <c r="C15" s="154"/>
      <c r="D15" s="112"/>
      <c r="E15" s="198" t="s">
        <v>9</v>
      </c>
      <c r="F15" s="201"/>
      <c r="G15" s="201"/>
      <c r="H15" s="201"/>
      <c r="I15" s="201"/>
      <c r="J15" s="202"/>
      <c r="K15" s="203" t="s">
        <v>10</v>
      </c>
      <c r="M15" s="219"/>
      <c r="N15" s="219"/>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79" si="0">IF(SUM(E17:K17)&gt;0,(SUM(E17:K17)),"")</f>
        <v/>
      </c>
      <c r="E17" s="175"/>
      <c r="F17" s="175"/>
      <c r="G17" s="175"/>
      <c r="H17" s="175"/>
      <c r="I17" s="175"/>
      <c r="J17" s="175"/>
      <c r="K17" s="175"/>
      <c r="M17" s="93"/>
      <c r="N17" s="151" t="s">
        <v>169</v>
      </c>
    </row>
    <row r="18" spans="1:14" s="90" customFormat="1" ht="24.95" customHeight="1" x14ac:dyDescent="0.25">
      <c r="A18" s="257" t="s">
        <v>16</v>
      </c>
      <c r="B18" s="258">
        <v>302</v>
      </c>
      <c r="C18" s="259" t="s">
        <v>17</v>
      </c>
      <c r="D18" s="156" t="str">
        <f t="shared" si="0"/>
        <v/>
      </c>
      <c r="E18" s="176"/>
      <c r="F18" s="176"/>
      <c r="G18" s="176"/>
      <c r="H18" s="176"/>
      <c r="I18" s="176"/>
      <c r="J18" s="176"/>
      <c r="K18" s="176"/>
      <c r="M18" s="150"/>
      <c r="N18" s="151" t="s">
        <v>170</v>
      </c>
    </row>
    <row r="19" spans="1:14" s="90" customFormat="1" ht="24.95" customHeight="1" x14ac:dyDescent="0.25">
      <c r="A19" s="257" t="s">
        <v>206</v>
      </c>
      <c r="B19" s="258">
        <v>376</v>
      </c>
      <c r="C19" s="259" t="s">
        <v>207</v>
      </c>
      <c r="D19" s="156" t="str">
        <f t="shared" si="0"/>
        <v/>
      </c>
      <c r="E19" s="176"/>
      <c r="F19" s="176"/>
      <c r="G19" s="176"/>
      <c r="H19" s="176"/>
      <c r="I19" s="176"/>
      <c r="J19" s="176"/>
      <c r="K19" s="176"/>
      <c r="M19" s="150"/>
      <c r="N19" s="151"/>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t="str">
        <f t="shared" si="0"/>
        <v/>
      </c>
      <c r="E22" s="176"/>
      <c r="F22" s="176"/>
      <c r="G22" s="176"/>
      <c r="H22" s="176"/>
      <c r="I22" s="176"/>
      <c r="J22" s="176"/>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t="str">
        <f t="shared" si="0"/>
        <v/>
      </c>
      <c r="E24" s="176"/>
      <c r="F24" s="176"/>
      <c r="G24" s="176"/>
      <c r="H24" s="176"/>
      <c r="I24" s="176"/>
      <c r="J24" s="176"/>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t="str">
        <f t="shared" si="0"/>
        <v/>
      </c>
      <c r="E27" s="176"/>
      <c r="F27" s="176"/>
      <c r="G27" s="176"/>
      <c r="H27" s="176"/>
      <c r="I27" s="176"/>
      <c r="J27" s="176"/>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t="str">
        <f t="shared" si="0"/>
        <v/>
      </c>
      <c r="E29" s="176"/>
      <c r="F29" s="176"/>
      <c r="G29" s="176"/>
      <c r="H29" s="176"/>
      <c r="I29" s="176"/>
      <c r="J29" s="176"/>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t="str">
        <f t="shared" si="0"/>
        <v/>
      </c>
      <c r="E34" s="176"/>
      <c r="F34" s="176"/>
      <c r="G34" s="176"/>
      <c r="H34" s="176"/>
      <c r="I34" s="176"/>
      <c r="J34" s="176"/>
      <c r="K34" s="176"/>
      <c r="M34" s="192"/>
      <c r="N34" s="192"/>
    </row>
    <row r="35" spans="1:23" s="90" customFormat="1" ht="24.95" customHeight="1" x14ac:dyDescent="0.25">
      <c r="A35" s="257" t="s">
        <v>46</v>
      </c>
      <c r="B35" s="258">
        <v>319</v>
      </c>
      <c r="C35" s="259" t="s">
        <v>223</v>
      </c>
      <c r="D35" s="156" t="str">
        <f t="shared" si="0"/>
        <v/>
      </c>
      <c r="E35" s="176"/>
      <c r="F35" s="176"/>
      <c r="G35" s="176"/>
      <c r="H35" s="176"/>
      <c r="I35" s="176"/>
      <c r="J35" s="176"/>
      <c r="K35" s="176"/>
      <c r="M35" s="192"/>
      <c r="N35" s="192"/>
    </row>
    <row r="36" spans="1:23" s="90" customFormat="1" ht="24.95" customHeight="1" x14ac:dyDescent="0.25">
      <c r="A36" s="257" t="s">
        <v>47</v>
      </c>
      <c r="B36" s="258">
        <v>320</v>
      </c>
      <c r="C36" s="259" t="s">
        <v>48</v>
      </c>
      <c r="D36" s="156" t="str">
        <f t="shared" si="0"/>
        <v/>
      </c>
      <c r="E36" s="176"/>
      <c r="F36" s="176"/>
      <c r="G36" s="176"/>
      <c r="H36" s="176"/>
      <c r="I36" s="176"/>
      <c r="J36" s="176"/>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50"/>
    </row>
    <row r="49" spans="1:14" s="90" customFormat="1" ht="24.95" customHeight="1" x14ac:dyDescent="0.25">
      <c r="A49" s="257" t="s">
        <v>72</v>
      </c>
      <c r="B49" s="258">
        <v>333</v>
      </c>
      <c r="C49" s="259" t="s">
        <v>73</v>
      </c>
      <c r="D49" s="156" t="str">
        <f t="shared" si="0"/>
        <v/>
      </c>
      <c r="E49" s="176"/>
      <c r="F49" s="176"/>
      <c r="G49" s="176"/>
      <c r="H49" s="176"/>
      <c r="I49" s="176"/>
      <c r="J49" s="176"/>
      <c r="K49" s="176"/>
      <c r="M49" s="93"/>
      <c r="N49" s="151" t="s">
        <v>134</v>
      </c>
    </row>
    <row r="50" spans="1:14" s="90" customFormat="1" ht="24.95" customHeight="1" x14ac:dyDescent="0.25">
      <c r="A50" s="257" t="s">
        <v>74</v>
      </c>
      <c r="B50" s="258">
        <v>334</v>
      </c>
      <c r="C50" s="259" t="s">
        <v>222</v>
      </c>
      <c r="D50" s="156" t="str">
        <f t="shared" si="0"/>
        <v/>
      </c>
      <c r="E50" s="176"/>
      <c r="F50" s="176"/>
      <c r="G50" s="176"/>
      <c r="H50" s="176"/>
      <c r="I50" s="176"/>
      <c r="J50" s="176"/>
      <c r="K50" s="176"/>
      <c r="M50" s="93"/>
      <c r="N50" s="150"/>
    </row>
    <row r="51" spans="1:14" s="90" customFormat="1" ht="24.95" customHeight="1" x14ac:dyDescent="0.25">
      <c r="A51" s="257" t="s">
        <v>75</v>
      </c>
      <c r="B51" s="258">
        <v>335</v>
      </c>
      <c r="C51" s="259" t="s">
        <v>210</v>
      </c>
      <c r="D51" s="156" t="str">
        <f t="shared" si="0"/>
        <v/>
      </c>
      <c r="E51" s="176"/>
      <c r="F51" s="176"/>
      <c r="G51" s="176"/>
      <c r="H51" s="176"/>
      <c r="I51" s="176"/>
      <c r="J51" s="176"/>
      <c r="K51" s="176"/>
      <c r="M51" s="151" t="s">
        <v>78</v>
      </c>
      <c r="N51" s="93"/>
    </row>
    <row r="52" spans="1:14" s="90" customFormat="1" ht="24.95" customHeight="1" x14ac:dyDescent="0.25">
      <c r="A52" s="257" t="s">
        <v>76</v>
      </c>
      <c r="B52" s="258">
        <v>336</v>
      </c>
      <c r="C52" s="259" t="s">
        <v>77</v>
      </c>
      <c r="D52" s="156" t="str">
        <f t="shared" si="0"/>
        <v/>
      </c>
      <c r="E52" s="176"/>
      <c r="F52" s="176"/>
      <c r="G52" s="176"/>
      <c r="H52" s="176"/>
      <c r="I52" s="176"/>
      <c r="J52" s="176"/>
      <c r="K52" s="176"/>
      <c r="M52" s="151"/>
      <c r="N52" s="93"/>
    </row>
    <row r="53" spans="1:14" s="90" customFormat="1" ht="24.95" customHeight="1" x14ac:dyDescent="0.25">
      <c r="A53" s="257" t="s">
        <v>79</v>
      </c>
      <c r="B53" s="258">
        <v>337</v>
      </c>
      <c r="C53" s="259" t="s">
        <v>226</v>
      </c>
      <c r="D53" s="156" t="str">
        <f t="shared" si="0"/>
        <v/>
      </c>
      <c r="E53" s="176"/>
      <c r="F53" s="176"/>
      <c r="G53" s="176"/>
      <c r="H53" s="176"/>
      <c r="I53" s="176"/>
      <c r="J53" s="176"/>
      <c r="K53" s="176"/>
      <c r="M53" s="93"/>
      <c r="N53" s="93"/>
    </row>
    <row r="54" spans="1:14" s="90" customFormat="1" ht="24.95" customHeight="1" x14ac:dyDescent="0.25">
      <c r="A54" s="257" t="s">
        <v>81</v>
      </c>
      <c r="B54" s="258">
        <v>339</v>
      </c>
      <c r="C54" s="259" t="s">
        <v>82</v>
      </c>
      <c r="D54" s="156" t="str">
        <f t="shared" si="0"/>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0"/>
        <v/>
      </c>
      <c r="E55" s="176"/>
      <c r="F55" s="176"/>
      <c r="G55" s="176"/>
      <c r="H55" s="176"/>
      <c r="I55" s="176"/>
      <c r="J55" s="176"/>
      <c r="K55" s="176"/>
      <c r="M55" s="93"/>
      <c r="N55" s="93"/>
    </row>
    <row r="56" spans="1:14" s="90" customFormat="1" ht="24.95" customHeight="1" x14ac:dyDescent="0.25">
      <c r="A56" s="257" t="s">
        <v>212</v>
      </c>
      <c r="B56" s="258">
        <v>373</v>
      </c>
      <c r="C56" s="259" t="s">
        <v>214</v>
      </c>
      <c r="D56" s="156" t="str">
        <f t="shared" si="0"/>
        <v/>
      </c>
      <c r="E56" s="176"/>
      <c r="F56" s="176"/>
      <c r="G56" s="176"/>
      <c r="H56" s="176"/>
      <c r="I56" s="176"/>
      <c r="J56" s="176"/>
      <c r="K56" s="176"/>
      <c r="M56" s="93"/>
      <c r="N56" s="93"/>
    </row>
    <row r="57" spans="1:14" s="90" customFormat="1" ht="24.95" customHeight="1" x14ac:dyDescent="0.25">
      <c r="A57" s="257" t="s">
        <v>87</v>
      </c>
      <c r="B57" s="258">
        <v>342</v>
      </c>
      <c r="C57" s="259" t="s">
        <v>88</v>
      </c>
      <c r="D57" s="156" t="str">
        <f t="shared" si="0"/>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0"/>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0"/>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0"/>
        <v/>
      </c>
      <c r="E60" s="176"/>
      <c r="F60" s="176"/>
      <c r="G60" s="176"/>
      <c r="H60" s="176"/>
      <c r="I60" s="176"/>
      <c r="J60" s="176"/>
      <c r="K60" s="176"/>
      <c r="M60" s="93"/>
      <c r="N60" s="38"/>
    </row>
    <row r="61" spans="1:14" ht="24.95" customHeight="1" x14ac:dyDescent="0.25">
      <c r="A61" s="257" t="s">
        <v>95</v>
      </c>
      <c r="B61" s="258">
        <v>347</v>
      </c>
      <c r="C61" s="259" t="s">
        <v>227</v>
      </c>
      <c r="D61" s="156" t="str">
        <f t="shared" si="0"/>
        <v/>
      </c>
      <c r="E61" s="176"/>
      <c r="F61" s="176"/>
      <c r="G61" s="176"/>
      <c r="H61" s="176"/>
      <c r="I61" s="176"/>
      <c r="J61" s="176"/>
      <c r="K61" s="176"/>
      <c r="L61" s="62"/>
      <c r="M61" s="38"/>
    </row>
    <row r="62" spans="1:14" ht="24.95" customHeight="1" x14ac:dyDescent="0.25">
      <c r="A62" s="257" t="s">
        <v>115</v>
      </c>
      <c r="B62" s="258">
        <v>358</v>
      </c>
      <c r="C62" s="259" t="s">
        <v>216</v>
      </c>
      <c r="D62" s="156" t="str">
        <f t="shared" si="0"/>
        <v/>
      </c>
      <c r="E62" s="176"/>
      <c r="F62" s="176"/>
      <c r="G62" s="176"/>
      <c r="H62" s="176"/>
      <c r="I62" s="176"/>
      <c r="J62" s="176"/>
      <c r="K62" s="176"/>
      <c r="L62" s="62"/>
    </row>
    <row r="63" spans="1:14" ht="24.95" customHeight="1" x14ac:dyDescent="0.25">
      <c r="A63" s="257" t="s">
        <v>96</v>
      </c>
      <c r="B63" s="258">
        <v>348</v>
      </c>
      <c r="C63" s="259" t="s">
        <v>97</v>
      </c>
      <c r="D63" s="156" t="str">
        <f t="shared" si="0"/>
        <v/>
      </c>
      <c r="E63" s="176"/>
      <c r="F63" s="176"/>
      <c r="G63" s="176"/>
      <c r="H63" s="176"/>
      <c r="I63" s="176"/>
      <c r="J63" s="176"/>
      <c r="K63" s="176"/>
      <c r="L63" s="62"/>
    </row>
    <row r="64" spans="1:14" ht="24.95" customHeight="1" x14ac:dyDescent="0.25">
      <c r="A64" s="257" t="s">
        <v>98</v>
      </c>
      <c r="B64" s="258">
        <v>349</v>
      </c>
      <c r="C64" s="259" t="s">
        <v>99</v>
      </c>
      <c r="D64" s="156" t="str">
        <f t="shared" si="0"/>
        <v/>
      </c>
      <c r="E64" s="176"/>
      <c r="F64" s="176"/>
      <c r="G64" s="176"/>
      <c r="H64" s="176"/>
      <c r="I64" s="176"/>
      <c r="J64" s="176"/>
      <c r="K64" s="176"/>
      <c r="L64" s="62"/>
    </row>
    <row r="65" spans="1:12" ht="24.95" customHeight="1" x14ac:dyDescent="0.25">
      <c r="A65" s="257" t="s">
        <v>80</v>
      </c>
      <c r="B65" s="258">
        <v>338</v>
      </c>
      <c r="C65" s="259" t="s">
        <v>217</v>
      </c>
      <c r="D65" s="156" t="str">
        <f t="shared" si="0"/>
        <v/>
      </c>
      <c r="E65" s="176"/>
      <c r="F65" s="176"/>
      <c r="G65" s="176"/>
      <c r="H65" s="176"/>
      <c r="I65" s="176"/>
      <c r="J65" s="176"/>
      <c r="K65" s="176"/>
      <c r="L65" s="62"/>
    </row>
    <row r="66" spans="1:12" ht="24.95" customHeight="1" x14ac:dyDescent="0.25">
      <c r="A66" s="257" t="s">
        <v>102</v>
      </c>
      <c r="B66" s="258">
        <v>351</v>
      </c>
      <c r="C66" s="259" t="s">
        <v>218</v>
      </c>
      <c r="D66" s="156" t="str">
        <f t="shared" si="0"/>
        <v/>
      </c>
      <c r="E66" s="176"/>
      <c r="F66" s="176"/>
      <c r="G66" s="176"/>
      <c r="H66" s="176"/>
      <c r="I66" s="176"/>
      <c r="J66" s="176"/>
      <c r="K66" s="176"/>
      <c r="L66" s="62"/>
    </row>
    <row r="67" spans="1:12" ht="24.95" customHeight="1" x14ac:dyDescent="0.25">
      <c r="A67" s="257" t="s">
        <v>103</v>
      </c>
      <c r="B67" s="258">
        <v>352</v>
      </c>
      <c r="C67" s="259" t="s">
        <v>104</v>
      </c>
      <c r="D67" s="156" t="str">
        <f t="shared" si="0"/>
        <v/>
      </c>
      <c r="E67" s="176"/>
      <c r="F67" s="176"/>
      <c r="G67" s="176"/>
      <c r="H67" s="176"/>
      <c r="I67" s="176"/>
      <c r="J67" s="176"/>
      <c r="K67" s="176"/>
      <c r="L67" s="62"/>
    </row>
    <row r="68" spans="1:12" ht="24.95" customHeight="1" x14ac:dyDescent="0.25">
      <c r="A68" s="257" t="s">
        <v>105</v>
      </c>
      <c r="B68" s="258">
        <v>353</v>
      </c>
      <c r="C68" s="259" t="s">
        <v>228</v>
      </c>
      <c r="D68" s="156" t="str">
        <f t="shared" si="0"/>
        <v/>
      </c>
      <c r="E68" s="176"/>
      <c r="F68" s="176"/>
      <c r="G68" s="176"/>
      <c r="H68" s="176"/>
      <c r="I68" s="176"/>
      <c r="J68" s="176"/>
      <c r="K68" s="176"/>
      <c r="L68" s="62"/>
    </row>
    <row r="69" spans="1:12" ht="24.95" customHeight="1" x14ac:dyDescent="0.25">
      <c r="A69" s="257" t="s">
        <v>107</v>
      </c>
      <c r="B69" s="258">
        <v>354</v>
      </c>
      <c r="C69" s="259" t="s">
        <v>108</v>
      </c>
      <c r="D69" s="156" t="str">
        <f t="shared" si="0"/>
        <v/>
      </c>
      <c r="E69" s="176"/>
      <c r="F69" s="176"/>
      <c r="G69" s="176"/>
      <c r="H69" s="176"/>
      <c r="I69" s="176"/>
      <c r="J69" s="176"/>
      <c r="K69" s="176"/>
      <c r="L69" s="62"/>
    </row>
    <row r="70" spans="1:12" ht="24.95" customHeight="1" x14ac:dyDescent="0.25">
      <c r="A70" s="257" t="s">
        <v>109</v>
      </c>
      <c r="B70" s="258">
        <v>355</v>
      </c>
      <c r="C70" s="259" t="s">
        <v>110</v>
      </c>
      <c r="D70" s="156" t="str">
        <f t="shared" si="0"/>
        <v/>
      </c>
      <c r="E70" s="176"/>
      <c r="F70" s="176"/>
      <c r="G70" s="176"/>
      <c r="H70" s="176"/>
      <c r="I70" s="176"/>
      <c r="J70" s="176"/>
      <c r="K70" s="176"/>
      <c r="L70" s="62"/>
    </row>
    <row r="71" spans="1:12" ht="24.95" customHeight="1" x14ac:dyDescent="0.25">
      <c r="A71" s="257" t="s">
        <v>111</v>
      </c>
      <c r="B71" s="258">
        <v>356</v>
      </c>
      <c r="C71" s="259" t="s">
        <v>112</v>
      </c>
      <c r="D71" s="156" t="str">
        <f t="shared" si="0"/>
        <v/>
      </c>
      <c r="E71" s="176"/>
      <c r="F71" s="176"/>
      <c r="G71" s="176"/>
      <c r="H71" s="176"/>
      <c r="I71" s="176"/>
      <c r="J71" s="176"/>
      <c r="K71" s="176"/>
      <c r="L71" s="62"/>
    </row>
    <row r="72" spans="1:12" ht="24.95" customHeight="1" x14ac:dyDescent="0.25">
      <c r="A72" s="257" t="s">
        <v>229</v>
      </c>
      <c r="B72" s="258">
        <v>374</v>
      </c>
      <c r="C72" s="259" t="s">
        <v>230</v>
      </c>
      <c r="D72" s="156" t="str">
        <f t="shared" si="0"/>
        <v/>
      </c>
      <c r="E72" s="176"/>
      <c r="F72" s="176"/>
      <c r="G72" s="176"/>
      <c r="H72" s="176"/>
      <c r="I72" s="176"/>
      <c r="J72" s="176"/>
      <c r="K72" s="176"/>
      <c r="L72" s="62"/>
    </row>
    <row r="73" spans="1:12" ht="24.95" customHeight="1" x14ac:dyDescent="0.25">
      <c r="A73" s="257" t="s">
        <v>113</v>
      </c>
      <c r="B73" s="258">
        <v>357</v>
      </c>
      <c r="C73" s="259" t="s">
        <v>114</v>
      </c>
      <c r="D73" s="156" t="str">
        <f t="shared" si="0"/>
        <v/>
      </c>
      <c r="E73" s="176"/>
      <c r="F73" s="176"/>
      <c r="G73" s="176"/>
      <c r="H73" s="176"/>
      <c r="I73" s="176"/>
      <c r="J73" s="176"/>
      <c r="K73" s="176"/>
      <c r="L73" s="62"/>
    </row>
    <row r="74" spans="1:12" ht="24.95" customHeight="1" x14ac:dyDescent="0.25">
      <c r="A74" s="257" t="s">
        <v>120</v>
      </c>
      <c r="B74" s="258">
        <v>361</v>
      </c>
      <c r="C74" s="259" t="s">
        <v>219</v>
      </c>
      <c r="D74" s="156" t="str">
        <f t="shared" si="0"/>
        <v/>
      </c>
      <c r="E74" s="176"/>
      <c r="F74" s="176"/>
      <c r="G74" s="176"/>
      <c r="H74" s="176"/>
      <c r="I74" s="176"/>
      <c r="J74" s="176"/>
      <c r="K74" s="176"/>
      <c r="L74" s="62"/>
    </row>
    <row r="75" spans="1:12" ht="24.95" customHeight="1" x14ac:dyDescent="0.25">
      <c r="A75" s="257" t="s">
        <v>121</v>
      </c>
      <c r="B75" s="258">
        <v>362</v>
      </c>
      <c r="C75" s="259" t="s">
        <v>231</v>
      </c>
      <c r="D75" s="156" t="str">
        <f t="shared" si="0"/>
        <v/>
      </c>
      <c r="E75" s="176"/>
      <c r="F75" s="176"/>
      <c r="G75" s="176"/>
      <c r="H75" s="176"/>
      <c r="I75" s="176"/>
      <c r="J75" s="176"/>
      <c r="K75" s="176"/>
      <c r="L75" s="62"/>
    </row>
    <row r="76" spans="1:12" ht="24.95" customHeight="1" x14ac:dyDescent="0.25">
      <c r="A76" s="257" t="s">
        <v>123</v>
      </c>
      <c r="B76" s="258">
        <v>364</v>
      </c>
      <c r="C76" s="259" t="s">
        <v>220</v>
      </c>
      <c r="D76" s="156" t="str">
        <f t="shared" si="0"/>
        <v/>
      </c>
      <c r="E76" s="176"/>
      <c r="F76" s="176"/>
      <c r="G76" s="176"/>
      <c r="H76" s="176"/>
      <c r="I76" s="176"/>
      <c r="J76" s="176"/>
      <c r="K76" s="176"/>
      <c r="L76" s="62"/>
    </row>
    <row r="77" spans="1:12" ht="24.95" customHeight="1" x14ac:dyDescent="0.25">
      <c r="A77" s="257" t="s">
        <v>124</v>
      </c>
      <c r="B77" s="258">
        <v>365</v>
      </c>
      <c r="C77" s="259" t="s">
        <v>125</v>
      </c>
      <c r="D77" s="156" t="str">
        <f t="shared" si="0"/>
        <v/>
      </c>
      <c r="E77" s="176"/>
      <c r="F77" s="176"/>
      <c r="G77" s="176"/>
      <c r="H77" s="176"/>
      <c r="I77" s="176"/>
      <c r="J77" s="176"/>
      <c r="K77" s="176"/>
      <c r="L77" s="62"/>
    </row>
    <row r="78" spans="1:12" ht="24.95" customHeight="1" x14ac:dyDescent="0.25">
      <c r="A78" s="257" t="s">
        <v>126</v>
      </c>
      <c r="B78" s="258">
        <v>366</v>
      </c>
      <c r="C78" s="259" t="s">
        <v>232</v>
      </c>
      <c r="D78" s="156" t="str">
        <f t="shared" si="0"/>
        <v/>
      </c>
      <c r="E78" s="176"/>
      <c r="F78" s="176"/>
      <c r="G78" s="176"/>
      <c r="H78" s="176"/>
      <c r="I78" s="176"/>
      <c r="J78" s="176"/>
      <c r="K78" s="176"/>
      <c r="L78" s="62"/>
    </row>
    <row r="79" spans="1:12" ht="24.95" customHeight="1" x14ac:dyDescent="0.25">
      <c r="A79" s="257" t="s">
        <v>127</v>
      </c>
      <c r="B79" s="258">
        <v>368</v>
      </c>
      <c r="C79" s="259" t="s">
        <v>128</v>
      </c>
      <c r="D79" s="156" t="str">
        <f t="shared" si="0"/>
        <v/>
      </c>
      <c r="E79" s="176"/>
      <c r="F79" s="176"/>
      <c r="G79" s="176"/>
      <c r="H79" s="176"/>
      <c r="I79" s="176"/>
      <c r="J79" s="176"/>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topLeftCell="A7"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0</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0</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c r="M7" s="192" t="s">
        <v>190</v>
      </c>
      <c r="N7" s="192"/>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c r="C11" s="242"/>
      <c r="D11" s="189"/>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37" t="str">
        <f>Central!B12</f>
        <v xml:space="preserve">NATIVE- Northeast Arizona Technological Institute of Vocational Education </v>
      </c>
      <c r="C12" s="237"/>
      <c r="D12" s="188" t="str">
        <f>Central!D12</f>
        <v>090836</v>
      </c>
      <c r="E12" s="165" t="s">
        <v>167</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53"/>
      <c r="B14" s="108"/>
      <c r="C14" s="153"/>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54"/>
      <c r="B15" s="111"/>
      <c r="C15" s="154"/>
      <c r="D15" s="112"/>
      <c r="E15" s="198" t="s">
        <v>9</v>
      </c>
      <c r="F15" s="201"/>
      <c r="G15" s="201"/>
      <c r="H15" s="201"/>
      <c r="I15" s="201"/>
      <c r="J15" s="202"/>
      <c r="K15" s="203" t="s">
        <v>10</v>
      </c>
      <c r="M15" s="219"/>
      <c r="N15" s="219"/>
    </row>
    <row r="16" spans="1:25" s="89" customFormat="1" ht="120.75" customHeight="1" thickBot="1" x14ac:dyDescent="0.3">
      <c r="A16" s="113" t="s">
        <v>150</v>
      </c>
      <c r="B16" s="101" t="s">
        <v>135</v>
      </c>
      <c r="C16" s="103" t="s">
        <v>11</v>
      </c>
      <c r="D16" s="168"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79" si="0">IF(SUM(E17:K17)&gt;0,(SUM(E17:K17)),"")</f>
        <v/>
      </c>
      <c r="E17" s="175"/>
      <c r="F17" s="175"/>
      <c r="G17" s="175"/>
      <c r="H17" s="175"/>
      <c r="I17" s="175"/>
      <c r="J17" s="175"/>
      <c r="K17" s="175"/>
      <c r="M17" s="93"/>
      <c r="N17" s="151" t="s">
        <v>169</v>
      </c>
    </row>
    <row r="18" spans="1:14" s="90" customFormat="1" ht="24.95" customHeight="1" x14ac:dyDescent="0.25">
      <c r="A18" s="257" t="s">
        <v>16</v>
      </c>
      <c r="B18" s="258">
        <v>302</v>
      </c>
      <c r="C18" s="259" t="s">
        <v>17</v>
      </c>
      <c r="D18" s="156" t="str">
        <f t="shared" si="0"/>
        <v/>
      </c>
      <c r="E18" s="176"/>
      <c r="F18" s="176"/>
      <c r="G18" s="176"/>
      <c r="H18" s="176"/>
      <c r="I18" s="176"/>
      <c r="J18" s="176"/>
      <c r="K18" s="176"/>
      <c r="M18" s="150"/>
      <c r="N18" s="151" t="s">
        <v>170</v>
      </c>
    </row>
    <row r="19" spans="1:14" s="90" customFormat="1" ht="24.95" customHeight="1" x14ac:dyDescent="0.25">
      <c r="A19" s="257" t="s">
        <v>206</v>
      </c>
      <c r="B19" s="258">
        <v>376</v>
      </c>
      <c r="C19" s="259" t="s">
        <v>207</v>
      </c>
      <c r="D19" s="156" t="str">
        <f t="shared" si="0"/>
        <v/>
      </c>
      <c r="E19" s="176"/>
      <c r="F19" s="176"/>
      <c r="G19" s="176"/>
      <c r="H19" s="176"/>
      <c r="I19" s="176"/>
      <c r="J19" s="176"/>
      <c r="K19" s="176"/>
      <c r="M19" s="150"/>
      <c r="N19" s="151"/>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t="str">
        <f t="shared" si="0"/>
        <v/>
      </c>
      <c r="E22" s="176"/>
      <c r="F22" s="176"/>
      <c r="G22" s="176"/>
      <c r="H22" s="176"/>
      <c r="I22" s="176"/>
      <c r="J22" s="176"/>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t="str">
        <f t="shared" si="0"/>
        <v/>
      </c>
      <c r="E24" s="176"/>
      <c r="F24" s="176"/>
      <c r="G24" s="176"/>
      <c r="H24" s="176"/>
      <c r="I24" s="176"/>
      <c r="J24" s="176"/>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t="str">
        <f t="shared" si="0"/>
        <v/>
      </c>
      <c r="E27" s="176"/>
      <c r="F27" s="176"/>
      <c r="G27" s="176"/>
      <c r="H27" s="176"/>
      <c r="I27" s="176"/>
      <c r="J27" s="176"/>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t="str">
        <f t="shared" si="0"/>
        <v/>
      </c>
      <c r="E29" s="176"/>
      <c r="F29" s="176"/>
      <c r="G29" s="176"/>
      <c r="H29" s="176"/>
      <c r="I29" s="176"/>
      <c r="J29" s="176"/>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t="str">
        <f t="shared" si="0"/>
        <v/>
      </c>
      <c r="E34" s="176"/>
      <c r="F34" s="176"/>
      <c r="G34" s="176"/>
      <c r="H34" s="176"/>
      <c r="I34" s="176"/>
      <c r="J34" s="176"/>
      <c r="K34" s="176"/>
      <c r="M34" s="192"/>
      <c r="N34" s="192"/>
    </row>
    <row r="35" spans="1:23" s="90" customFormat="1" ht="24.95" customHeight="1" x14ac:dyDescent="0.25">
      <c r="A35" s="257" t="s">
        <v>46</v>
      </c>
      <c r="B35" s="258">
        <v>319</v>
      </c>
      <c r="C35" s="259" t="s">
        <v>223</v>
      </c>
      <c r="D35" s="156" t="str">
        <f t="shared" si="0"/>
        <v/>
      </c>
      <c r="E35" s="176"/>
      <c r="F35" s="176"/>
      <c r="G35" s="176"/>
      <c r="H35" s="176"/>
      <c r="I35" s="176"/>
      <c r="J35" s="176"/>
      <c r="K35" s="176"/>
      <c r="M35" s="192"/>
      <c r="N35" s="192"/>
    </row>
    <row r="36" spans="1:23" s="90" customFormat="1" ht="24.95" customHeight="1" x14ac:dyDescent="0.25">
      <c r="A36" s="257" t="s">
        <v>47</v>
      </c>
      <c r="B36" s="258">
        <v>320</v>
      </c>
      <c r="C36" s="259" t="s">
        <v>48</v>
      </c>
      <c r="D36" s="156" t="str">
        <f t="shared" si="0"/>
        <v/>
      </c>
      <c r="E36" s="176"/>
      <c r="F36" s="176"/>
      <c r="G36" s="176"/>
      <c r="H36" s="176"/>
      <c r="I36" s="176"/>
      <c r="J36" s="176"/>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50"/>
    </row>
    <row r="49" spans="1:14" s="90" customFormat="1" ht="24.95" customHeight="1" x14ac:dyDescent="0.25">
      <c r="A49" s="257" t="s">
        <v>72</v>
      </c>
      <c r="B49" s="258">
        <v>333</v>
      </c>
      <c r="C49" s="259" t="s">
        <v>73</v>
      </c>
      <c r="D49" s="156" t="str">
        <f t="shared" si="0"/>
        <v/>
      </c>
      <c r="E49" s="176"/>
      <c r="F49" s="176"/>
      <c r="G49" s="176"/>
      <c r="H49" s="176"/>
      <c r="I49" s="176"/>
      <c r="J49" s="176"/>
      <c r="K49" s="176"/>
      <c r="M49" s="93"/>
      <c r="N49" s="151" t="s">
        <v>134</v>
      </c>
    </row>
    <row r="50" spans="1:14" s="90" customFormat="1" ht="24.95" customHeight="1" x14ac:dyDescent="0.25">
      <c r="A50" s="257" t="s">
        <v>74</v>
      </c>
      <c r="B50" s="258">
        <v>334</v>
      </c>
      <c r="C50" s="259" t="s">
        <v>222</v>
      </c>
      <c r="D50" s="156" t="str">
        <f t="shared" si="0"/>
        <v/>
      </c>
      <c r="E50" s="176"/>
      <c r="F50" s="176"/>
      <c r="G50" s="176"/>
      <c r="H50" s="176"/>
      <c r="I50" s="176"/>
      <c r="J50" s="176"/>
      <c r="K50" s="176"/>
      <c r="M50" s="93"/>
      <c r="N50" s="150"/>
    </row>
    <row r="51" spans="1:14" s="90" customFormat="1" ht="24.95" customHeight="1" x14ac:dyDescent="0.25">
      <c r="A51" s="257" t="s">
        <v>75</v>
      </c>
      <c r="B51" s="258">
        <v>335</v>
      </c>
      <c r="C51" s="259" t="s">
        <v>210</v>
      </c>
      <c r="D51" s="156" t="str">
        <f t="shared" si="0"/>
        <v/>
      </c>
      <c r="E51" s="176"/>
      <c r="F51" s="176"/>
      <c r="G51" s="176"/>
      <c r="H51" s="176"/>
      <c r="I51" s="176"/>
      <c r="J51" s="176"/>
      <c r="K51" s="176"/>
      <c r="M51" s="151" t="s">
        <v>78</v>
      </c>
      <c r="N51" s="93"/>
    </row>
    <row r="52" spans="1:14" s="90" customFormat="1" ht="24.95" customHeight="1" x14ac:dyDescent="0.25">
      <c r="A52" s="257" t="s">
        <v>76</v>
      </c>
      <c r="B52" s="258">
        <v>336</v>
      </c>
      <c r="C52" s="259" t="s">
        <v>77</v>
      </c>
      <c r="D52" s="156" t="str">
        <f t="shared" si="0"/>
        <v/>
      </c>
      <c r="E52" s="176"/>
      <c r="F52" s="176"/>
      <c r="G52" s="176"/>
      <c r="H52" s="176"/>
      <c r="I52" s="176"/>
      <c r="J52" s="176"/>
      <c r="K52" s="176"/>
      <c r="M52" s="151"/>
      <c r="N52" s="93"/>
    </row>
    <row r="53" spans="1:14" s="90" customFormat="1" ht="24.95" customHeight="1" x14ac:dyDescent="0.25">
      <c r="A53" s="257" t="s">
        <v>79</v>
      </c>
      <c r="B53" s="258">
        <v>337</v>
      </c>
      <c r="C53" s="259" t="s">
        <v>226</v>
      </c>
      <c r="D53" s="156" t="str">
        <f t="shared" si="0"/>
        <v/>
      </c>
      <c r="E53" s="176"/>
      <c r="F53" s="176"/>
      <c r="G53" s="176"/>
      <c r="H53" s="176"/>
      <c r="I53" s="176"/>
      <c r="J53" s="176"/>
      <c r="K53" s="176"/>
      <c r="M53" s="93"/>
      <c r="N53" s="93"/>
    </row>
    <row r="54" spans="1:14" s="90" customFormat="1" ht="24.95" customHeight="1" x14ac:dyDescent="0.25">
      <c r="A54" s="257" t="s">
        <v>81</v>
      </c>
      <c r="B54" s="258">
        <v>339</v>
      </c>
      <c r="C54" s="259" t="s">
        <v>82</v>
      </c>
      <c r="D54" s="156" t="str">
        <f t="shared" si="0"/>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0"/>
        <v/>
      </c>
      <c r="E55" s="176"/>
      <c r="F55" s="176"/>
      <c r="G55" s="176"/>
      <c r="H55" s="176"/>
      <c r="I55" s="176"/>
      <c r="J55" s="176"/>
      <c r="K55" s="176"/>
      <c r="M55" s="93"/>
      <c r="N55" s="93"/>
    </row>
    <row r="56" spans="1:14" s="90" customFormat="1" ht="24.95" customHeight="1" x14ac:dyDescent="0.25">
      <c r="A56" s="257" t="s">
        <v>212</v>
      </c>
      <c r="B56" s="258">
        <v>373</v>
      </c>
      <c r="C56" s="259" t="s">
        <v>214</v>
      </c>
      <c r="D56" s="156" t="str">
        <f t="shared" si="0"/>
        <v/>
      </c>
      <c r="E56" s="176"/>
      <c r="F56" s="176"/>
      <c r="G56" s="176"/>
      <c r="H56" s="176"/>
      <c r="I56" s="176"/>
      <c r="J56" s="176"/>
      <c r="K56" s="176"/>
      <c r="M56" s="93"/>
      <c r="N56" s="93"/>
    </row>
    <row r="57" spans="1:14" s="90" customFormat="1" ht="24.95" customHeight="1" x14ac:dyDescent="0.25">
      <c r="A57" s="257" t="s">
        <v>87</v>
      </c>
      <c r="B57" s="258">
        <v>342</v>
      </c>
      <c r="C57" s="259" t="s">
        <v>88</v>
      </c>
      <c r="D57" s="156" t="str">
        <f t="shared" si="0"/>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0"/>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0"/>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0"/>
        <v/>
      </c>
      <c r="E60" s="176"/>
      <c r="F60" s="176"/>
      <c r="G60" s="176"/>
      <c r="H60" s="176"/>
      <c r="I60" s="176"/>
      <c r="J60" s="176"/>
      <c r="K60" s="176"/>
      <c r="M60" s="93"/>
      <c r="N60" s="38"/>
    </row>
    <row r="61" spans="1:14" ht="24.95" customHeight="1" x14ac:dyDescent="0.25">
      <c r="A61" s="257" t="s">
        <v>95</v>
      </c>
      <c r="B61" s="258">
        <v>347</v>
      </c>
      <c r="C61" s="259" t="s">
        <v>227</v>
      </c>
      <c r="D61" s="156" t="str">
        <f t="shared" si="0"/>
        <v/>
      </c>
      <c r="E61" s="176"/>
      <c r="F61" s="176"/>
      <c r="G61" s="176"/>
      <c r="H61" s="176"/>
      <c r="I61" s="176"/>
      <c r="J61" s="176"/>
      <c r="K61" s="176"/>
      <c r="L61" s="62"/>
      <c r="M61" s="38"/>
    </row>
    <row r="62" spans="1:14" ht="24.95" customHeight="1" x14ac:dyDescent="0.25">
      <c r="A62" s="257" t="s">
        <v>115</v>
      </c>
      <c r="B62" s="258">
        <v>358</v>
      </c>
      <c r="C62" s="259" t="s">
        <v>216</v>
      </c>
      <c r="D62" s="156" t="str">
        <f t="shared" si="0"/>
        <v/>
      </c>
      <c r="E62" s="176"/>
      <c r="F62" s="176"/>
      <c r="G62" s="176"/>
      <c r="H62" s="176"/>
      <c r="I62" s="176"/>
      <c r="J62" s="176"/>
      <c r="K62" s="176"/>
      <c r="L62" s="62"/>
    </row>
    <row r="63" spans="1:14" ht="24.95" customHeight="1" x14ac:dyDescent="0.25">
      <c r="A63" s="257" t="s">
        <v>96</v>
      </c>
      <c r="B63" s="258">
        <v>348</v>
      </c>
      <c r="C63" s="259" t="s">
        <v>97</v>
      </c>
      <c r="D63" s="156" t="str">
        <f t="shared" si="0"/>
        <v/>
      </c>
      <c r="E63" s="176"/>
      <c r="F63" s="176"/>
      <c r="G63" s="176"/>
      <c r="H63" s="176"/>
      <c r="I63" s="176"/>
      <c r="J63" s="176"/>
      <c r="K63" s="176"/>
      <c r="L63" s="62"/>
    </row>
    <row r="64" spans="1:14" ht="24.95" customHeight="1" x14ac:dyDescent="0.25">
      <c r="A64" s="257" t="s">
        <v>98</v>
      </c>
      <c r="B64" s="258">
        <v>349</v>
      </c>
      <c r="C64" s="259" t="s">
        <v>99</v>
      </c>
      <c r="D64" s="156" t="str">
        <f t="shared" si="0"/>
        <v/>
      </c>
      <c r="E64" s="176"/>
      <c r="F64" s="176"/>
      <c r="G64" s="176"/>
      <c r="H64" s="176"/>
      <c r="I64" s="176"/>
      <c r="J64" s="176"/>
      <c r="K64" s="176"/>
      <c r="L64" s="62"/>
    </row>
    <row r="65" spans="1:12" ht="24.95" customHeight="1" x14ac:dyDescent="0.25">
      <c r="A65" s="257" t="s">
        <v>80</v>
      </c>
      <c r="B65" s="258">
        <v>338</v>
      </c>
      <c r="C65" s="259" t="s">
        <v>217</v>
      </c>
      <c r="D65" s="156" t="str">
        <f t="shared" si="0"/>
        <v/>
      </c>
      <c r="E65" s="176"/>
      <c r="F65" s="176"/>
      <c r="G65" s="176"/>
      <c r="H65" s="176"/>
      <c r="I65" s="176"/>
      <c r="J65" s="176"/>
      <c r="K65" s="176"/>
      <c r="L65" s="62"/>
    </row>
    <row r="66" spans="1:12" ht="24.95" customHeight="1" x14ac:dyDescent="0.25">
      <c r="A66" s="257" t="s">
        <v>102</v>
      </c>
      <c r="B66" s="258">
        <v>351</v>
      </c>
      <c r="C66" s="259" t="s">
        <v>218</v>
      </c>
      <c r="D66" s="156" t="str">
        <f t="shared" si="0"/>
        <v/>
      </c>
      <c r="E66" s="176"/>
      <c r="F66" s="176"/>
      <c r="G66" s="176"/>
      <c r="H66" s="176"/>
      <c r="I66" s="176"/>
      <c r="J66" s="176"/>
      <c r="K66" s="176"/>
      <c r="L66" s="62"/>
    </row>
    <row r="67" spans="1:12" ht="24.95" customHeight="1" x14ac:dyDescent="0.25">
      <c r="A67" s="257" t="s">
        <v>103</v>
      </c>
      <c r="B67" s="258">
        <v>352</v>
      </c>
      <c r="C67" s="259" t="s">
        <v>104</v>
      </c>
      <c r="D67" s="156" t="str">
        <f t="shared" si="0"/>
        <v/>
      </c>
      <c r="E67" s="176"/>
      <c r="F67" s="176"/>
      <c r="G67" s="176"/>
      <c r="H67" s="176"/>
      <c r="I67" s="176"/>
      <c r="J67" s="176"/>
      <c r="K67" s="176"/>
      <c r="L67" s="62"/>
    </row>
    <row r="68" spans="1:12" ht="24.95" customHeight="1" x14ac:dyDescent="0.25">
      <c r="A68" s="257" t="s">
        <v>105</v>
      </c>
      <c r="B68" s="258">
        <v>353</v>
      </c>
      <c r="C68" s="259" t="s">
        <v>228</v>
      </c>
      <c r="D68" s="156" t="str">
        <f t="shared" si="0"/>
        <v/>
      </c>
      <c r="E68" s="176"/>
      <c r="F68" s="176"/>
      <c r="G68" s="176"/>
      <c r="H68" s="176"/>
      <c r="I68" s="176"/>
      <c r="J68" s="176"/>
      <c r="K68" s="176"/>
      <c r="L68" s="62"/>
    </row>
    <row r="69" spans="1:12" ht="24.95" customHeight="1" x14ac:dyDescent="0.25">
      <c r="A69" s="257" t="s">
        <v>107</v>
      </c>
      <c r="B69" s="258">
        <v>354</v>
      </c>
      <c r="C69" s="259" t="s">
        <v>108</v>
      </c>
      <c r="D69" s="156" t="str">
        <f t="shared" si="0"/>
        <v/>
      </c>
      <c r="E69" s="176"/>
      <c r="F69" s="176"/>
      <c r="G69" s="176"/>
      <c r="H69" s="176"/>
      <c r="I69" s="176"/>
      <c r="J69" s="176"/>
      <c r="K69" s="176"/>
      <c r="L69" s="62"/>
    </row>
    <row r="70" spans="1:12" ht="24.95" customHeight="1" x14ac:dyDescent="0.25">
      <c r="A70" s="257" t="s">
        <v>109</v>
      </c>
      <c r="B70" s="258">
        <v>355</v>
      </c>
      <c r="C70" s="259" t="s">
        <v>110</v>
      </c>
      <c r="D70" s="156" t="str">
        <f t="shared" si="0"/>
        <v/>
      </c>
      <c r="E70" s="176"/>
      <c r="F70" s="176"/>
      <c r="G70" s="176"/>
      <c r="H70" s="176"/>
      <c r="I70" s="176"/>
      <c r="J70" s="176"/>
      <c r="K70" s="176"/>
      <c r="L70" s="62"/>
    </row>
    <row r="71" spans="1:12" ht="24.95" customHeight="1" x14ac:dyDescent="0.25">
      <c r="A71" s="257" t="s">
        <v>111</v>
      </c>
      <c r="B71" s="258">
        <v>356</v>
      </c>
      <c r="C71" s="259" t="s">
        <v>112</v>
      </c>
      <c r="D71" s="156" t="str">
        <f t="shared" si="0"/>
        <v/>
      </c>
      <c r="E71" s="176"/>
      <c r="F71" s="176"/>
      <c r="G71" s="176"/>
      <c r="H71" s="176"/>
      <c r="I71" s="176"/>
      <c r="J71" s="176"/>
      <c r="K71" s="176"/>
      <c r="L71" s="62"/>
    </row>
    <row r="72" spans="1:12" ht="24.95" customHeight="1" x14ac:dyDescent="0.25">
      <c r="A72" s="257" t="s">
        <v>229</v>
      </c>
      <c r="B72" s="258">
        <v>374</v>
      </c>
      <c r="C72" s="259" t="s">
        <v>230</v>
      </c>
      <c r="D72" s="156" t="str">
        <f t="shared" si="0"/>
        <v/>
      </c>
      <c r="E72" s="176"/>
      <c r="F72" s="176"/>
      <c r="G72" s="176"/>
      <c r="H72" s="176"/>
      <c r="I72" s="176"/>
      <c r="J72" s="176"/>
      <c r="K72" s="176"/>
      <c r="L72" s="62"/>
    </row>
    <row r="73" spans="1:12" ht="24.95" customHeight="1" x14ac:dyDescent="0.25">
      <c r="A73" s="257" t="s">
        <v>113</v>
      </c>
      <c r="B73" s="258">
        <v>357</v>
      </c>
      <c r="C73" s="259" t="s">
        <v>114</v>
      </c>
      <c r="D73" s="156" t="str">
        <f t="shared" si="0"/>
        <v/>
      </c>
      <c r="E73" s="176"/>
      <c r="F73" s="176"/>
      <c r="G73" s="176"/>
      <c r="H73" s="176"/>
      <c r="I73" s="176"/>
      <c r="J73" s="176"/>
      <c r="K73" s="176"/>
      <c r="L73" s="62"/>
    </row>
    <row r="74" spans="1:12" ht="24.95" customHeight="1" x14ac:dyDescent="0.25">
      <c r="A74" s="257" t="s">
        <v>120</v>
      </c>
      <c r="B74" s="258">
        <v>361</v>
      </c>
      <c r="C74" s="259" t="s">
        <v>219</v>
      </c>
      <c r="D74" s="156" t="str">
        <f t="shared" si="0"/>
        <v/>
      </c>
      <c r="E74" s="176"/>
      <c r="F74" s="176"/>
      <c r="G74" s="176"/>
      <c r="H74" s="176"/>
      <c r="I74" s="176"/>
      <c r="J74" s="176"/>
      <c r="K74" s="176"/>
      <c r="L74" s="62"/>
    </row>
    <row r="75" spans="1:12" ht="24.95" customHeight="1" x14ac:dyDescent="0.25">
      <c r="A75" s="257" t="s">
        <v>121</v>
      </c>
      <c r="B75" s="258">
        <v>362</v>
      </c>
      <c r="C75" s="259" t="s">
        <v>231</v>
      </c>
      <c r="D75" s="156" t="str">
        <f t="shared" si="0"/>
        <v/>
      </c>
      <c r="E75" s="176"/>
      <c r="F75" s="176"/>
      <c r="G75" s="176"/>
      <c r="H75" s="176"/>
      <c r="I75" s="176"/>
      <c r="J75" s="176"/>
      <c r="K75" s="176"/>
      <c r="L75" s="62"/>
    </row>
    <row r="76" spans="1:12" ht="24.95" customHeight="1" x14ac:dyDescent="0.25">
      <c r="A76" s="257" t="s">
        <v>123</v>
      </c>
      <c r="B76" s="258">
        <v>364</v>
      </c>
      <c r="C76" s="259" t="s">
        <v>220</v>
      </c>
      <c r="D76" s="156" t="str">
        <f t="shared" si="0"/>
        <v/>
      </c>
      <c r="E76" s="176"/>
      <c r="F76" s="176"/>
      <c r="G76" s="176"/>
      <c r="H76" s="176"/>
      <c r="I76" s="176"/>
      <c r="J76" s="176"/>
      <c r="K76" s="176"/>
      <c r="L76" s="62"/>
    </row>
    <row r="77" spans="1:12" ht="24.95" customHeight="1" x14ac:dyDescent="0.25">
      <c r="A77" s="257" t="s">
        <v>124</v>
      </c>
      <c r="B77" s="258">
        <v>365</v>
      </c>
      <c r="C77" s="259" t="s">
        <v>125</v>
      </c>
      <c r="D77" s="156" t="str">
        <f t="shared" si="0"/>
        <v/>
      </c>
      <c r="E77" s="176"/>
      <c r="F77" s="176"/>
      <c r="G77" s="176"/>
      <c r="H77" s="176"/>
      <c r="I77" s="176"/>
      <c r="J77" s="176"/>
      <c r="K77" s="176"/>
      <c r="L77" s="62"/>
    </row>
    <row r="78" spans="1:12" ht="24.95" customHeight="1" x14ac:dyDescent="0.25">
      <c r="A78" s="257" t="s">
        <v>126</v>
      </c>
      <c r="B78" s="258">
        <v>366</v>
      </c>
      <c r="C78" s="259" t="s">
        <v>232</v>
      </c>
      <c r="D78" s="156" t="str">
        <f t="shared" si="0"/>
        <v/>
      </c>
      <c r="E78" s="176"/>
      <c r="F78" s="176"/>
      <c r="G78" s="176"/>
      <c r="H78" s="176"/>
      <c r="I78" s="176"/>
      <c r="J78" s="176"/>
      <c r="K78" s="176"/>
      <c r="L78" s="62"/>
    </row>
    <row r="79" spans="1:12" ht="24.95" customHeight="1" x14ac:dyDescent="0.25">
      <c r="A79" s="257" t="s">
        <v>127</v>
      </c>
      <c r="B79" s="258">
        <v>368</v>
      </c>
      <c r="C79" s="259" t="s">
        <v>128</v>
      </c>
      <c r="D79" s="156" t="str">
        <f t="shared" si="0"/>
        <v/>
      </c>
      <c r="E79" s="176"/>
      <c r="F79" s="176"/>
      <c r="G79" s="176"/>
      <c r="H79" s="176"/>
      <c r="I79" s="176"/>
      <c r="J79" s="176"/>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58">
        <f t="shared" ref="E95:K95" si="2">SUM(E17:E94)</f>
        <v>0</v>
      </c>
      <c r="F95" s="158">
        <f t="shared" si="2"/>
        <v>0</v>
      </c>
      <c r="G95" s="158">
        <f t="shared" si="2"/>
        <v>0</v>
      </c>
      <c r="H95" s="158">
        <f t="shared" si="2"/>
        <v>0</v>
      </c>
      <c r="I95" s="158">
        <f t="shared" si="2"/>
        <v>0</v>
      </c>
      <c r="J95" s="158">
        <f t="shared" si="2"/>
        <v>0</v>
      </c>
      <c r="K95" s="158">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0</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0</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c r="M7" s="192" t="s">
        <v>190</v>
      </c>
      <c r="N7" s="192"/>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c r="C11" s="242"/>
      <c r="D11" s="189"/>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37" t="str">
        <f>Central!B12</f>
        <v xml:space="preserve">NATIVE- Northeast Arizona Technological Institute of Vocational Education </v>
      </c>
      <c r="C12" s="237"/>
      <c r="D12" s="188" t="str">
        <f>Central!D12</f>
        <v>090836</v>
      </c>
      <c r="E12" s="81" t="s">
        <v>145</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53"/>
      <c r="B14" s="108"/>
      <c r="C14" s="153"/>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54"/>
      <c r="B15" s="111"/>
      <c r="C15" s="154"/>
      <c r="D15" s="112"/>
      <c r="E15" s="198" t="s">
        <v>9</v>
      </c>
      <c r="F15" s="201"/>
      <c r="G15" s="201"/>
      <c r="H15" s="201"/>
      <c r="I15" s="201"/>
      <c r="J15" s="202"/>
      <c r="K15" s="203" t="s">
        <v>10</v>
      </c>
      <c r="M15" s="219"/>
      <c r="N15" s="219"/>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79" si="0">IF(SUM(E17:K17)&gt;0,(SUM(E17:K17)),"")</f>
        <v/>
      </c>
      <c r="E17" s="175"/>
      <c r="F17" s="175"/>
      <c r="G17" s="175"/>
      <c r="H17" s="175"/>
      <c r="I17" s="175"/>
      <c r="J17" s="175"/>
      <c r="K17" s="175"/>
      <c r="M17" s="93"/>
      <c r="N17" s="151" t="s">
        <v>169</v>
      </c>
    </row>
    <row r="18" spans="1:14" s="90" customFormat="1" ht="24.95" customHeight="1" x14ac:dyDescent="0.25">
      <c r="A18" s="257" t="s">
        <v>16</v>
      </c>
      <c r="B18" s="258">
        <v>302</v>
      </c>
      <c r="C18" s="259" t="s">
        <v>17</v>
      </c>
      <c r="D18" s="156" t="str">
        <f t="shared" si="0"/>
        <v/>
      </c>
      <c r="E18" s="176"/>
      <c r="F18" s="176"/>
      <c r="G18" s="176"/>
      <c r="H18" s="176"/>
      <c r="I18" s="176"/>
      <c r="J18" s="176"/>
      <c r="K18" s="176"/>
      <c r="M18" s="150"/>
      <c r="N18" s="151" t="s">
        <v>170</v>
      </c>
    </row>
    <row r="19" spans="1:14" s="90" customFormat="1" ht="24.95" customHeight="1" x14ac:dyDescent="0.25">
      <c r="A19" s="257" t="s">
        <v>206</v>
      </c>
      <c r="B19" s="258">
        <v>376</v>
      </c>
      <c r="C19" s="259" t="s">
        <v>207</v>
      </c>
      <c r="D19" s="156" t="str">
        <f t="shared" si="0"/>
        <v/>
      </c>
      <c r="E19" s="176"/>
      <c r="F19" s="176"/>
      <c r="G19" s="176"/>
      <c r="H19" s="176"/>
      <c r="I19" s="176"/>
      <c r="J19" s="176"/>
      <c r="K19" s="176"/>
      <c r="M19" s="150"/>
      <c r="N19" s="151"/>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t="str">
        <f t="shared" si="0"/>
        <v/>
      </c>
      <c r="E22" s="176"/>
      <c r="F22" s="176"/>
      <c r="G22" s="176"/>
      <c r="H22" s="176"/>
      <c r="I22" s="176"/>
      <c r="J22" s="176"/>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t="str">
        <f t="shared" si="0"/>
        <v/>
      </c>
      <c r="E24" s="176"/>
      <c r="F24" s="176"/>
      <c r="G24" s="176"/>
      <c r="H24" s="176"/>
      <c r="I24" s="176"/>
      <c r="J24" s="176"/>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t="str">
        <f t="shared" si="0"/>
        <v/>
      </c>
      <c r="E27" s="176"/>
      <c r="F27" s="176"/>
      <c r="G27" s="176"/>
      <c r="H27" s="176"/>
      <c r="I27" s="176"/>
      <c r="J27" s="176"/>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t="str">
        <f t="shared" si="0"/>
        <v/>
      </c>
      <c r="E29" s="176"/>
      <c r="F29" s="176"/>
      <c r="G29" s="176"/>
      <c r="H29" s="176"/>
      <c r="I29" s="176"/>
      <c r="J29" s="176"/>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t="str">
        <f t="shared" si="0"/>
        <v/>
      </c>
      <c r="E34" s="176"/>
      <c r="F34" s="176"/>
      <c r="G34" s="176"/>
      <c r="H34" s="176"/>
      <c r="I34" s="176"/>
      <c r="J34" s="176"/>
      <c r="K34" s="176"/>
      <c r="M34" s="192"/>
      <c r="N34" s="192"/>
    </row>
    <row r="35" spans="1:23" s="90" customFormat="1" ht="24.95" customHeight="1" x14ac:dyDescent="0.25">
      <c r="A35" s="257" t="s">
        <v>46</v>
      </c>
      <c r="B35" s="258">
        <v>319</v>
      </c>
      <c r="C35" s="259" t="s">
        <v>223</v>
      </c>
      <c r="D35" s="156" t="str">
        <f t="shared" si="0"/>
        <v/>
      </c>
      <c r="E35" s="176"/>
      <c r="F35" s="176"/>
      <c r="G35" s="176"/>
      <c r="H35" s="176"/>
      <c r="I35" s="176"/>
      <c r="J35" s="176"/>
      <c r="K35" s="176"/>
      <c r="M35" s="192"/>
      <c r="N35" s="192"/>
    </row>
    <row r="36" spans="1:23" s="90" customFormat="1" ht="24.95" customHeight="1" x14ac:dyDescent="0.25">
      <c r="A36" s="257" t="s">
        <v>47</v>
      </c>
      <c r="B36" s="258">
        <v>320</v>
      </c>
      <c r="C36" s="259" t="s">
        <v>48</v>
      </c>
      <c r="D36" s="156" t="str">
        <f t="shared" si="0"/>
        <v/>
      </c>
      <c r="E36" s="176"/>
      <c r="F36" s="176"/>
      <c r="G36" s="176"/>
      <c r="H36" s="176"/>
      <c r="I36" s="176"/>
      <c r="J36" s="176"/>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50"/>
    </row>
    <row r="49" spans="1:14" s="90" customFormat="1" ht="24.95" customHeight="1" x14ac:dyDescent="0.25">
      <c r="A49" s="257" t="s">
        <v>72</v>
      </c>
      <c r="B49" s="258">
        <v>333</v>
      </c>
      <c r="C49" s="259" t="s">
        <v>73</v>
      </c>
      <c r="D49" s="156" t="str">
        <f t="shared" si="0"/>
        <v/>
      </c>
      <c r="E49" s="176"/>
      <c r="F49" s="176"/>
      <c r="G49" s="176"/>
      <c r="H49" s="176"/>
      <c r="I49" s="176"/>
      <c r="J49" s="176"/>
      <c r="K49" s="176"/>
      <c r="M49" s="93"/>
      <c r="N49" s="151" t="s">
        <v>134</v>
      </c>
    </row>
    <row r="50" spans="1:14" s="90" customFormat="1" ht="24.95" customHeight="1" x14ac:dyDescent="0.25">
      <c r="A50" s="257" t="s">
        <v>74</v>
      </c>
      <c r="B50" s="258">
        <v>334</v>
      </c>
      <c r="C50" s="259" t="s">
        <v>222</v>
      </c>
      <c r="D50" s="156" t="str">
        <f t="shared" si="0"/>
        <v/>
      </c>
      <c r="E50" s="176"/>
      <c r="F50" s="176"/>
      <c r="G50" s="176"/>
      <c r="H50" s="176"/>
      <c r="I50" s="176"/>
      <c r="J50" s="176"/>
      <c r="K50" s="176"/>
      <c r="M50" s="93"/>
      <c r="N50" s="150"/>
    </row>
    <row r="51" spans="1:14" s="90" customFormat="1" ht="24.95" customHeight="1" x14ac:dyDescent="0.25">
      <c r="A51" s="257" t="s">
        <v>75</v>
      </c>
      <c r="B51" s="258">
        <v>335</v>
      </c>
      <c r="C51" s="259" t="s">
        <v>210</v>
      </c>
      <c r="D51" s="156" t="str">
        <f t="shared" si="0"/>
        <v/>
      </c>
      <c r="E51" s="176"/>
      <c r="F51" s="176"/>
      <c r="G51" s="176"/>
      <c r="H51" s="176"/>
      <c r="I51" s="176"/>
      <c r="J51" s="176"/>
      <c r="K51" s="176"/>
      <c r="M51" s="151" t="s">
        <v>78</v>
      </c>
      <c r="N51" s="93"/>
    </row>
    <row r="52" spans="1:14" s="90" customFormat="1" ht="24.95" customHeight="1" x14ac:dyDescent="0.25">
      <c r="A52" s="257" t="s">
        <v>76</v>
      </c>
      <c r="B52" s="258">
        <v>336</v>
      </c>
      <c r="C52" s="259" t="s">
        <v>77</v>
      </c>
      <c r="D52" s="156" t="str">
        <f t="shared" si="0"/>
        <v/>
      </c>
      <c r="E52" s="176"/>
      <c r="F52" s="176"/>
      <c r="G52" s="176"/>
      <c r="H52" s="176"/>
      <c r="I52" s="176"/>
      <c r="J52" s="176"/>
      <c r="K52" s="176"/>
      <c r="M52" s="151"/>
      <c r="N52" s="93"/>
    </row>
    <row r="53" spans="1:14" s="90" customFormat="1" ht="24.95" customHeight="1" x14ac:dyDescent="0.25">
      <c r="A53" s="257" t="s">
        <v>79</v>
      </c>
      <c r="B53" s="258">
        <v>337</v>
      </c>
      <c r="C53" s="259" t="s">
        <v>226</v>
      </c>
      <c r="D53" s="156" t="str">
        <f t="shared" si="0"/>
        <v/>
      </c>
      <c r="E53" s="176"/>
      <c r="F53" s="176"/>
      <c r="G53" s="176"/>
      <c r="H53" s="176"/>
      <c r="I53" s="176"/>
      <c r="J53" s="176"/>
      <c r="K53" s="176"/>
      <c r="M53" s="93"/>
      <c r="N53" s="93"/>
    </row>
    <row r="54" spans="1:14" s="90" customFormat="1" ht="24.95" customHeight="1" x14ac:dyDescent="0.25">
      <c r="A54" s="257" t="s">
        <v>81</v>
      </c>
      <c r="B54" s="258">
        <v>339</v>
      </c>
      <c r="C54" s="259" t="s">
        <v>82</v>
      </c>
      <c r="D54" s="156" t="str">
        <f t="shared" si="0"/>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0"/>
        <v/>
      </c>
      <c r="E55" s="176"/>
      <c r="F55" s="176"/>
      <c r="G55" s="176"/>
      <c r="H55" s="176"/>
      <c r="I55" s="176"/>
      <c r="J55" s="176"/>
      <c r="K55" s="176"/>
      <c r="M55" s="93"/>
      <c r="N55" s="93"/>
    </row>
    <row r="56" spans="1:14" s="90" customFormat="1" ht="24.95" customHeight="1" x14ac:dyDescent="0.25">
      <c r="A56" s="257" t="s">
        <v>212</v>
      </c>
      <c r="B56" s="258">
        <v>373</v>
      </c>
      <c r="C56" s="259" t="s">
        <v>214</v>
      </c>
      <c r="D56" s="156" t="str">
        <f t="shared" si="0"/>
        <v/>
      </c>
      <c r="E56" s="176"/>
      <c r="F56" s="176"/>
      <c r="G56" s="176"/>
      <c r="H56" s="176"/>
      <c r="I56" s="176"/>
      <c r="J56" s="176"/>
      <c r="K56" s="176"/>
      <c r="M56" s="93"/>
      <c r="N56" s="93"/>
    </row>
    <row r="57" spans="1:14" s="90" customFormat="1" ht="24.95" customHeight="1" x14ac:dyDescent="0.25">
      <c r="A57" s="257" t="s">
        <v>87</v>
      </c>
      <c r="B57" s="258">
        <v>342</v>
      </c>
      <c r="C57" s="259" t="s">
        <v>88</v>
      </c>
      <c r="D57" s="156" t="str">
        <f t="shared" si="0"/>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0"/>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0"/>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0"/>
        <v/>
      </c>
      <c r="E60" s="176"/>
      <c r="F60" s="176"/>
      <c r="G60" s="176"/>
      <c r="H60" s="176"/>
      <c r="I60" s="176"/>
      <c r="J60" s="176"/>
      <c r="K60" s="176"/>
      <c r="M60" s="93"/>
      <c r="N60" s="38"/>
    </row>
    <row r="61" spans="1:14" ht="24.95" customHeight="1" x14ac:dyDescent="0.25">
      <c r="A61" s="257" t="s">
        <v>95</v>
      </c>
      <c r="B61" s="258">
        <v>347</v>
      </c>
      <c r="C61" s="259" t="s">
        <v>227</v>
      </c>
      <c r="D61" s="156" t="str">
        <f t="shared" si="0"/>
        <v/>
      </c>
      <c r="E61" s="176"/>
      <c r="F61" s="176"/>
      <c r="G61" s="176"/>
      <c r="H61" s="176"/>
      <c r="I61" s="176"/>
      <c r="J61" s="176"/>
      <c r="K61" s="176"/>
      <c r="L61" s="62"/>
      <c r="M61" s="38"/>
    </row>
    <row r="62" spans="1:14" ht="24.95" customHeight="1" x14ac:dyDescent="0.25">
      <c r="A62" s="257" t="s">
        <v>115</v>
      </c>
      <c r="B62" s="258">
        <v>358</v>
      </c>
      <c r="C62" s="259" t="s">
        <v>216</v>
      </c>
      <c r="D62" s="156" t="str">
        <f t="shared" si="0"/>
        <v/>
      </c>
      <c r="E62" s="176"/>
      <c r="F62" s="176"/>
      <c r="G62" s="176"/>
      <c r="H62" s="176"/>
      <c r="I62" s="176"/>
      <c r="J62" s="176"/>
      <c r="K62" s="176"/>
      <c r="L62" s="62"/>
    </row>
    <row r="63" spans="1:14" ht="24.95" customHeight="1" x14ac:dyDescent="0.25">
      <c r="A63" s="257" t="s">
        <v>96</v>
      </c>
      <c r="B63" s="258">
        <v>348</v>
      </c>
      <c r="C63" s="259" t="s">
        <v>97</v>
      </c>
      <c r="D63" s="156" t="str">
        <f t="shared" si="0"/>
        <v/>
      </c>
      <c r="E63" s="176"/>
      <c r="F63" s="176"/>
      <c r="G63" s="176"/>
      <c r="H63" s="176"/>
      <c r="I63" s="176"/>
      <c r="J63" s="176"/>
      <c r="K63" s="176"/>
      <c r="L63" s="62"/>
    </row>
    <row r="64" spans="1:14" ht="24.95" customHeight="1" x14ac:dyDescent="0.25">
      <c r="A64" s="257" t="s">
        <v>98</v>
      </c>
      <c r="B64" s="258">
        <v>349</v>
      </c>
      <c r="C64" s="259" t="s">
        <v>99</v>
      </c>
      <c r="D64" s="156" t="str">
        <f t="shared" si="0"/>
        <v/>
      </c>
      <c r="E64" s="176"/>
      <c r="F64" s="176"/>
      <c r="G64" s="176"/>
      <c r="H64" s="176"/>
      <c r="I64" s="176"/>
      <c r="J64" s="176"/>
      <c r="K64" s="176"/>
      <c r="L64" s="62"/>
    </row>
    <row r="65" spans="1:12" ht="24.95" customHeight="1" x14ac:dyDescent="0.25">
      <c r="A65" s="257" t="s">
        <v>80</v>
      </c>
      <c r="B65" s="258">
        <v>338</v>
      </c>
      <c r="C65" s="259" t="s">
        <v>217</v>
      </c>
      <c r="D65" s="156" t="str">
        <f t="shared" si="0"/>
        <v/>
      </c>
      <c r="E65" s="176"/>
      <c r="F65" s="176"/>
      <c r="G65" s="176"/>
      <c r="H65" s="176"/>
      <c r="I65" s="176"/>
      <c r="J65" s="176"/>
      <c r="K65" s="176"/>
      <c r="L65" s="62"/>
    </row>
    <row r="66" spans="1:12" ht="24.95" customHeight="1" x14ac:dyDescent="0.25">
      <c r="A66" s="257" t="s">
        <v>102</v>
      </c>
      <c r="B66" s="258">
        <v>351</v>
      </c>
      <c r="C66" s="259" t="s">
        <v>218</v>
      </c>
      <c r="D66" s="156" t="str">
        <f t="shared" si="0"/>
        <v/>
      </c>
      <c r="E66" s="176"/>
      <c r="F66" s="176"/>
      <c r="G66" s="176"/>
      <c r="H66" s="176"/>
      <c r="I66" s="176"/>
      <c r="J66" s="176"/>
      <c r="K66" s="176"/>
      <c r="L66" s="62"/>
    </row>
    <row r="67" spans="1:12" ht="24.95" customHeight="1" x14ac:dyDescent="0.25">
      <c r="A67" s="257" t="s">
        <v>103</v>
      </c>
      <c r="B67" s="258">
        <v>352</v>
      </c>
      <c r="C67" s="259" t="s">
        <v>104</v>
      </c>
      <c r="D67" s="156" t="str">
        <f t="shared" si="0"/>
        <v/>
      </c>
      <c r="E67" s="176"/>
      <c r="F67" s="176"/>
      <c r="G67" s="176"/>
      <c r="H67" s="176"/>
      <c r="I67" s="176"/>
      <c r="J67" s="176"/>
      <c r="K67" s="176"/>
      <c r="L67" s="62"/>
    </row>
    <row r="68" spans="1:12" ht="24.95" customHeight="1" x14ac:dyDescent="0.25">
      <c r="A68" s="257" t="s">
        <v>105</v>
      </c>
      <c r="B68" s="258">
        <v>353</v>
      </c>
      <c r="C68" s="259" t="s">
        <v>228</v>
      </c>
      <c r="D68" s="156" t="str">
        <f t="shared" si="0"/>
        <v/>
      </c>
      <c r="E68" s="176"/>
      <c r="F68" s="176"/>
      <c r="G68" s="176"/>
      <c r="H68" s="176"/>
      <c r="I68" s="176"/>
      <c r="J68" s="176"/>
      <c r="K68" s="176"/>
      <c r="L68" s="62"/>
    </row>
    <row r="69" spans="1:12" ht="24.95" customHeight="1" x14ac:dyDescent="0.25">
      <c r="A69" s="257" t="s">
        <v>107</v>
      </c>
      <c r="B69" s="258">
        <v>354</v>
      </c>
      <c r="C69" s="259" t="s">
        <v>108</v>
      </c>
      <c r="D69" s="156" t="str">
        <f t="shared" si="0"/>
        <v/>
      </c>
      <c r="E69" s="176"/>
      <c r="F69" s="176"/>
      <c r="G69" s="176"/>
      <c r="H69" s="176"/>
      <c r="I69" s="176"/>
      <c r="J69" s="176"/>
      <c r="K69" s="176"/>
      <c r="L69" s="62"/>
    </row>
    <row r="70" spans="1:12" ht="24.95" customHeight="1" x14ac:dyDescent="0.25">
      <c r="A70" s="257" t="s">
        <v>109</v>
      </c>
      <c r="B70" s="258">
        <v>355</v>
      </c>
      <c r="C70" s="259" t="s">
        <v>110</v>
      </c>
      <c r="D70" s="156" t="str">
        <f t="shared" si="0"/>
        <v/>
      </c>
      <c r="E70" s="176"/>
      <c r="F70" s="176"/>
      <c r="G70" s="176"/>
      <c r="H70" s="176"/>
      <c r="I70" s="176"/>
      <c r="J70" s="176"/>
      <c r="K70" s="176"/>
      <c r="L70" s="62"/>
    </row>
    <row r="71" spans="1:12" ht="24.95" customHeight="1" x14ac:dyDescent="0.25">
      <c r="A71" s="257" t="s">
        <v>111</v>
      </c>
      <c r="B71" s="258">
        <v>356</v>
      </c>
      <c r="C71" s="259" t="s">
        <v>112</v>
      </c>
      <c r="D71" s="156" t="str">
        <f t="shared" si="0"/>
        <v/>
      </c>
      <c r="E71" s="176"/>
      <c r="F71" s="176"/>
      <c r="G71" s="176"/>
      <c r="H71" s="176"/>
      <c r="I71" s="176"/>
      <c r="J71" s="176"/>
      <c r="K71" s="176"/>
      <c r="L71" s="62"/>
    </row>
    <row r="72" spans="1:12" ht="24.95" customHeight="1" x14ac:dyDescent="0.25">
      <c r="A72" s="257" t="s">
        <v>229</v>
      </c>
      <c r="B72" s="258">
        <v>374</v>
      </c>
      <c r="C72" s="259" t="s">
        <v>230</v>
      </c>
      <c r="D72" s="156" t="str">
        <f t="shared" si="0"/>
        <v/>
      </c>
      <c r="E72" s="176"/>
      <c r="F72" s="176"/>
      <c r="G72" s="176"/>
      <c r="H72" s="176"/>
      <c r="I72" s="176"/>
      <c r="J72" s="176"/>
      <c r="K72" s="176"/>
      <c r="L72" s="62"/>
    </row>
    <row r="73" spans="1:12" ht="24.95" customHeight="1" x14ac:dyDescent="0.25">
      <c r="A73" s="257" t="s">
        <v>113</v>
      </c>
      <c r="B73" s="258">
        <v>357</v>
      </c>
      <c r="C73" s="259" t="s">
        <v>114</v>
      </c>
      <c r="D73" s="156" t="str">
        <f t="shared" si="0"/>
        <v/>
      </c>
      <c r="E73" s="176"/>
      <c r="F73" s="176"/>
      <c r="G73" s="176"/>
      <c r="H73" s="176"/>
      <c r="I73" s="176"/>
      <c r="J73" s="176"/>
      <c r="K73" s="176"/>
      <c r="L73" s="62"/>
    </row>
    <row r="74" spans="1:12" ht="24.95" customHeight="1" x14ac:dyDescent="0.25">
      <c r="A74" s="257" t="s">
        <v>120</v>
      </c>
      <c r="B74" s="258">
        <v>361</v>
      </c>
      <c r="C74" s="259" t="s">
        <v>219</v>
      </c>
      <c r="D74" s="156" t="str">
        <f t="shared" si="0"/>
        <v/>
      </c>
      <c r="E74" s="176"/>
      <c r="F74" s="176"/>
      <c r="G74" s="176"/>
      <c r="H74" s="176"/>
      <c r="I74" s="176"/>
      <c r="J74" s="176"/>
      <c r="K74" s="176"/>
      <c r="L74" s="62"/>
    </row>
    <row r="75" spans="1:12" ht="24.95" customHeight="1" x14ac:dyDescent="0.25">
      <c r="A75" s="257" t="s">
        <v>121</v>
      </c>
      <c r="B75" s="258">
        <v>362</v>
      </c>
      <c r="C75" s="259" t="s">
        <v>231</v>
      </c>
      <c r="D75" s="156" t="str">
        <f t="shared" si="0"/>
        <v/>
      </c>
      <c r="E75" s="176"/>
      <c r="F75" s="176"/>
      <c r="G75" s="176"/>
      <c r="H75" s="176"/>
      <c r="I75" s="176"/>
      <c r="J75" s="176"/>
      <c r="K75" s="176"/>
      <c r="L75" s="62"/>
    </row>
    <row r="76" spans="1:12" ht="24.95" customHeight="1" x14ac:dyDescent="0.25">
      <c r="A76" s="257" t="s">
        <v>123</v>
      </c>
      <c r="B76" s="258">
        <v>364</v>
      </c>
      <c r="C76" s="259" t="s">
        <v>220</v>
      </c>
      <c r="D76" s="156" t="str">
        <f t="shared" si="0"/>
        <v/>
      </c>
      <c r="E76" s="176"/>
      <c r="F76" s="176"/>
      <c r="G76" s="176"/>
      <c r="H76" s="176"/>
      <c r="I76" s="176"/>
      <c r="J76" s="176"/>
      <c r="K76" s="176"/>
      <c r="L76" s="62"/>
    </row>
    <row r="77" spans="1:12" ht="24.95" customHeight="1" x14ac:dyDescent="0.25">
      <c r="A77" s="257" t="s">
        <v>124</v>
      </c>
      <c r="B77" s="258">
        <v>365</v>
      </c>
      <c r="C77" s="259" t="s">
        <v>125</v>
      </c>
      <c r="D77" s="156" t="str">
        <f t="shared" si="0"/>
        <v/>
      </c>
      <c r="E77" s="176"/>
      <c r="F77" s="176"/>
      <c r="G77" s="176"/>
      <c r="H77" s="176"/>
      <c r="I77" s="176"/>
      <c r="J77" s="176"/>
      <c r="K77" s="176"/>
      <c r="L77" s="62"/>
    </row>
    <row r="78" spans="1:12" ht="24.95" customHeight="1" x14ac:dyDescent="0.25">
      <c r="A78" s="257" t="s">
        <v>126</v>
      </c>
      <c r="B78" s="258">
        <v>366</v>
      </c>
      <c r="C78" s="259" t="s">
        <v>232</v>
      </c>
      <c r="D78" s="156" t="str">
        <f t="shared" si="0"/>
        <v/>
      </c>
      <c r="E78" s="176"/>
      <c r="F78" s="176"/>
      <c r="G78" s="176"/>
      <c r="H78" s="176"/>
      <c r="I78" s="176"/>
      <c r="J78" s="176"/>
      <c r="K78" s="176"/>
      <c r="L78" s="62"/>
    </row>
    <row r="79" spans="1:12" ht="24.95" customHeight="1" x14ac:dyDescent="0.25">
      <c r="A79" s="257" t="s">
        <v>127</v>
      </c>
      <c r="B79" s="258">
        <v>368</v>
      </c>
      <c r="C79" s="259" t="s">
        <v>128</v>
      </c>
      <c r="D79" s="156" t="str">
        <f t="shared" si="0"/>
        <v/>
      </c>
      <c r="E79" s="176"/>
      <c r="F79" s="176"/>
      <c r="G79" s="176"/>
      <c r="H79" s="176"/>
      <c r="I79" s="176"/>
      <c r="J79" s="176"/>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0</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0</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c r="M7" s="192" t="s">
        <v>190</v>
      </c>
      <c r="N7" s="192"/>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c r="C11" s="242"/>
      <c r="D11" s="189"/>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53" t="str">
        <f>Central!B12</f>
        <v xml:space="preserve">NATIVE- Northeast Arizona Technological Institute of Vocational Education </v>
      </c>
      <c r="C12" s="253"/>
      <c r="D12" s="189" t="str">
        <f>Central!D12</f>
        <v>090836</v>
      </c>
      <c r="E12" s="81" t="s">
        <v>145</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53"/>
      <c r="B14" s="108"/>
      <c r="C14" s="153"/>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54"/>
      <c r="B15" s="111"/>
      <c r="C15" s="154"/>
      <c r="D15" s="112"/>
      <c r="E15" s="198" t="s">
        <v>9</v>
      </c>
      <c r="F15" s="201"/>
      <c r="G15" s="201"/>
      <c r="H15" s="201"/>
      <c r="I15" s="201"/>
      <c r="J15" s="202"/>
      <c r="K15" s="203" t="s">
        <v>10</v>
      </c>
      <c r="M15" s="219"/>
      <c r="N15" s="219"/>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79" si="0">IF(SUM(E17:K17)&gt;0,(SUM(E17:K17)),"")</f>
        <v/>
      </c>
      <c r="E17" s="175"/>
      <c r="F17" s="175"/>
      <c r="G17" s="175"/>
      <c r="H17" s="175"/>
      <c r="I17" s="175"/>
      <c r="J17" s="175"/>
      <c r="K17" s="175"/>
      <c r="M17" s="93"/>
      <c r="N17" s="151" t="s">
        <v>169</v>
      </c>
    </row>
    <row r="18" spans="1:14" s="90" customFormat="1" ht="24.95" customHeight="1" x14ac:dyDescent="0.25">
      <c r="A18" s="257" t="s">
        <v>16</v>
      </c>
      <c r="B18" s="258">
        <v>302</v>
      </c>
      <c r="C18" s="259" t="s">
        <v>17</v>
      </c>
      <c r="D18" s="156" t="str">
        <f t="shared" si="0"/>
        <v/>
      </c>
      <c r="E18" s="176"/>
      <c r="F18" s="176"/>
      <c r="G18" s="176"/>
      <c r="H18" s="176"/>
      <c r="I18" s="176"/>
      <c r="J18" s="176"/>
      <c r="K18" s="176"/>
      <c r="M18" s="150"/>
      <c r="N18" s="151" t="s">
        <v>170</v>
      </c>
    </row>
    <row r="19" spans="1:14" s="90" customFormat="1" ht="24.95" customHeight="1" x14ac:dyDescent="0.25">
      <c r="A19" s="257" t="s">
        <v>206</v>
      </c>
      <c r="B19" s="258">
        <v>376</v>
      </c>
      <c r="C19" s="259" t="s">
        <v>207</v>
      </c>
      <c r="D19" s="156" t="str">
        <f t="shared" si="0"/>
        <v/>
      </c>
      <c r="E19" s="176"/>
      <c r="F19" s="176"/>
      <c r="G19" s="176"/>
      <c r="H19" s="176"/>
      <c r="I19" s="176"/>
      <c r="J19" s="176"/>
      <c r="K19" s="176"/>
      <c r="M19" s="150"/>
      <c r="N19" s="151"/>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t="str">
        <f t="shared" si="0"/>
        <v/>
      </c>
      <c r="E22" s="176"/>
      <c r="F22" s="176"/>
      <c r="G22" s="176"/>
      <c r="H22" s="176"/>
      <c r="I22" s="176"/>
      <c r="J22" s="176"/>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t="str">
        <f t="shared" si="0"/>
        <v/>
      </c>
      <c r="E24" s="176"/>
      <c r="F24" s="176"/>
      <c r="G24" s="176"/>
      <c r="H24" s="176"/>
      <c r="I24" s="176"/>
      <c r="J24" s="176"/>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t="str">
        <f t="shared" si="0"/>
        <v/>
      </c>
      <c r="E27" s="176"/>
      <c r="F27" s="176"/>
      <c r="G27" s="176"/>
      <c r="H27" s="176"/>
      <c r="I27" s="176"/>
      <c r="J27" s="176"/>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t="str">
        <f t="shared" si="0"/>
        <v/>
      </c>
      <c r="E29" s="176"/>
      <c r="F29" s="176"/>
      <c r="G29" s="176"/>
      <c r="H29" s="176"/>
      <c r="I29" s="176"/>
      <c r="J29" s="176"/>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t="str">
        <f t="shared" si="0"/>
        <v/>
      </c>
      <c r="E34" s="176"/>
      <c r="F34" s="176"/>
      <c r="G34" s="176"/>
      <c r="H34" s="176"/>
      <c r="I34" s="176"/>
      <c r="J34" s="176"/>
      <c r="K34" s="176"/>
      <c r="M34" s="192"/>
      <c r="N34" s="192"/>
    </row>
    <row r="35" spans="1:23" s="90" customFormat="1" ht="24.95" customHeight="1" x14ac:dyDescent="0.25">
      <c r="A35" s="257" t="s">
        <v>46</v>
      </c>
      <c r="B35" s="258">
        <v>319</v>
      </c>
      <c r="C35" s="259" t="s">
        <v>223</v>
      </c>
      <c r="D35" s="156" t="str">
        <f t="shared" si="0"/>
        <v/>
      </c>
      <c r="E35" s="176"/>
      <c r="F35" s="176"/>
      <c r="G35" s="176"/>
      <c r="H35" s="176"/>
      <c r="I35" s="176"/>
      <c r="J35" s="176"/>
      <c r="K35" s="176"/>
      <c r="M35" s="192"/>
      <c r="N35" s="192"/>
    </row>
    <row r="36" spans="1:23" s="90" customFormat="1" ht="24.95" customHeight="1" x14ac:dyDescent="0.25">
      <c r="A36" s="257" t="s">
        <v>47</v>
      </c>
      <c r="B36" s="258">
        <v>320</v>
      </c>
      <c r="C36" s="259" t="s">
        <v>48</v>
      </c>
      <c r="D36" s="156" t="str">
        <f t="shared" si="0"/>
        <v/>
      </c>
      <c r="E36" s="176"/>
      <c r="F36" s="176"/>
      <c r="G36" s="176"/>
      <c r="H36" s="176"/>
      <c r="I36" s="176"/>
      <c r="J36" s="176"/>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50"/>
    </row>
    <row r="49" spans="1:14" s="90" customFormat="1" ht="24.95" customHeight="1" x14ac:dyDescent="0.25">
      <c r="A49" s="257" t="s">
        <v>72</v>
      </c>
      <c r="B49" s="258">
        <v>333</v>
      </c>
      <c r="C49" s="259" t="s">
        <v>73</v>
      </c>
      <c r="D49" s="156" t="str">
        <f t="shared" si="0"/>
        <v/>
      </c>
      <c r="E49" s="176"/>
      <c r="F49" s="176"/>
      <c r="G49" s="176"/>
      <c r="H49" s="176"/>
      <c r="I49" s="176"/>
      <c r="J49" s="176"/>
      <c r="K49" s="176"/>
      <c r="M49" s="93"/>
      <c r="N49" s="151" t="s">
        <v>134</v>
      </c>
    </row>
    <row r="50" spans="1:14" s="90" customFormat="1" ht="24.95" customHeight="1" x14ac:dyDescent="0.25">
      <c r="A50" s="257" t="s">
        <v>74</v>
      </c>
      <c r="B50" s="258">
        <v>334</v>
      </c>
      <c r="C50" s="259" t="s">
        <v>222</v>
      </c>
      <c r="D50" s="156" t="str">
        <f t="shared" si="0"/>
        <v/>
      </c>
      <c r="E50" s="176"/>
      <c r="F50" s="176"/>
      <c r="G50" s="176"/>
      <c r="H50" s="176"/>
      <c r="I50" s="176"/>
      <c r="J50" s="176"/>
      <c r="K50" s="176"/>
      <c r="M50" s="93"/>
      <c r="N50" s="150"/>
    </row>
    <row r="51" spans="1:14" s="90" customFormat="1" ht="24.95" customHeight="1" x14ac:dyDescent="0.25">
      <c r="A51" s="257" t="s">
        <v>75</v>
      </c>
      <c r="B51" s="258">
        <v>335</v>
      </c>
      <c r="C51" s="259" t="s">
        <v>210</v>
      </c>
      <c r="D51" s="156" t="str">
        <f t="shared" si="0"/>
        <v/>
      </c>
      <c r="E51" s="176"/>
      <c r="F51" s="176"/>
      <c r="G51" s="176"/>
      <c r="H51" s="176"/>
      <c r="I51" s="176"/>
      <c r="J51" s="176"/>
      <c r="K51" s="176"/>
      <c r="M51" s="151" t="s">
        <v>78</v>
      </c>
      <c r="N51" s="93"/>
    </row>
    <row r="52" spans="1:14" s="90" customFormat="1" ht="24.95" customHeight="1" x14ac:dyDescent="0.25">
      <c r="A52" s="257" t="s">
        <v>76</v>
      </c>
      <c r="B52" s="258">
        <v>336</v>
      </c>
      <c r="C52" s="259" t="s">
        <v>77</v>
      </c>
      <c r="D52" s="156" t="str">
        <f t="shared" si="0"/>
        <v/>
      </c>
      <c r="E52" s="176"/>
      <c r="F52" s="176"/>
      <c r="G52" s="176"/>
      <c r="H52" s="176"/>
      <c r="I52" s="176"/>
      <c r="J52" s="176"/>
      <c r="K52" s="176"/>
      <c r="M52" s="151"/>
      <c r="N52" s="93"/>
    </row>
    <row r="53" spans="1:14" s="90" customFormat="1" ht="24.95" customHeight="1" x14ac:dyDescent="0.25">
      <c r="A53" s="257" t="s">
        <v>79</v>
      </c>
      <c r="B53" s="258">
        <v>337</v>
      </c>
      <c r="C53" s="259" t="s">
        <v>226</v>
      </c>
      <c r="D53" s="156" t="str">
        <f t="shared" si="0"/>
        <v/>
      </c>
      <c r="E53" s="176"/>
      <c r="F53" s="176"/>
      <c r="G53" s="176"/>
      <c r="H53" s="176"/>
      <c r="I53" s="176"/>
      <c r="J53" s="176"/>
      <c r="K53" s="176"/>
      <c r="M53" s="93"/>
      <c r="N53" s="93"/>
    </row>
    <row r="54" spans="1:14" s="90" customFormat="1" ht="24.95" customHeight="1" x14ac:dyDescent="0.25">
      <c r="A54" s="257" t="s">
        <v>81</v>
      </c>
      <c r="B54" s="258">
        <v>339</v>
      </c>
      <c r="C54" s="259" t="s">
        <v>82</v>
      </c>
      <c r="D54" s="156" t="str">
        <f t="shared" si="0"/>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0"/>
        <v/>
      </c>
      <c r="E55" s="176"/>
      <c r="F55" s="176"/>
      <c r="G55" s="176"/>
      <c r="H55" s="176"/>
      <c r="I55" s="176"/>
      <c r="J55" s="176"/>
      <c r="K55" s="176"/>
      <c r="M55" s="93"/>
      <c r="N55" s="93"/>
    </row>
    <row r="56" spans="1:14" s="90" customFormat="1" ht="24.95" customHeight="1" x14ac:dyDescent="0.25">
      <c r="A56" s="257" t="s">
        <v>212</v>
      </c>
      <c r="B56" s="258">
        <v>373</v>
      </c>
      <c r="C56" s="259" t="s">
        <v>214</v>
      </c>
      <c r="D56" s="156" t="str">
        <f t="shared" si="0"/>
        <v/>
      </c>
      <c r="E56" s="176"/>
      <c r="F56" s="176"/>
      <c r="G56" s="176"/>
      <c r="H56" s="176"/>
      <c r="I56" s="176"/>
      <c r="J56" s="176"/>
      <c r="K56" s="176"/>
      <c r="M56" s="93"/>
      <c r="N56" s="93"/>
    </row>
    <row r="57" spans="1:14" s="90" customFormat="1" ht="24.95" customHeight="1" x14ac:dyDescent="0.25">
      <c r="A57" s="257" t="s">
        <v>87</v>
      </c>
      <c r="B57" s="258">
        <v>342</v>
      </c>
      <c r="C57" s="259" t="s">
        <v>88</v>
      </c>
      <c r="D57" s="156" t="str">
        <f t="shared" si="0"/>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0"/>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0"/>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0"/>
        <v/>
      </c>
      <c r="E60" s="176"/>
      <c r="F60" s="176"/>
      <c r="G60" s="176"/>
      <c r="H60" s="176"/>
      <c r="I60" s="176"/>
      <c r="J60" s="176"/>
      <c r="K60" s="176"/>
      <c r="M60" s="93"/>
      <c r="N60" s="38"/>
    </row>
    <row r="61" spans="1:14" ht="24.95" customHeight="1" x14ac:dyDescent="0.25">
      <c r="A61" s="257" t="s">
        <v>95</v>
      </c>
      <c r="B61" s="258">
        <v>347</v>
      </c>
      <c r="C61" s="259" t="s">
        <v>227</v>
      </c>
      <c r="D61" s="156" t="str">
        <f t="shared" si="0"/>
        <v/>
      </c>
      <c r="E61" s="176"/>
      <c r="F61" s="176"/>
      <c r="G61" s="176"/>
      <c r="H61" s="176"/>
      <c r="I61" s="176"/>
      <c r="J61" s="176"/>
      <c r="K61" s="176"/>
      <c r="L61" s="62"/>
      <c r="M61" s="38"/>
    </row>
    <row r="62" spans="1:14" ht="24.95" customHeight="1" x14ac:dyDescent="0.25">
      <c r="A62" s="257" t="s">
        <v>115</v>
      </c>
      <c r="B62" s="258">
        <v>358</v>
      </c>
      <c r="C62" s="259" t="s">
        <v>216</v>
      </c>
      <c r="D62" s="156" t="str">
        <f t="shared" si="0"/>
        <v/>
      </c>
      <c r="E62" s="176"/>
      <c r="F62" s="176"/>
      <c r="G62" s="176"/>
      <c r="H62" s="176"/>
      <c r="I62" s="176"/>
      <c r="J62" s="176"/>
      <c r="K62" s="176"/>
      <c r="L62" s="62"/>
    </row>
    <row r="63" spans="1:14" ht="24.95" customHeight="1" x14ac:dyDescent="0.25">
      <c r="A63" s="257" t="s">
        <v>96</v>
      </c>
      <c r="B63" s="258">
        <v>348</v>
      </c>
      <c r="C63" s="259" t="s">
        <v>97</v>
      </c>
      <c r="D63" s="156" t="str">
        <f t="shared" si="0"/>
        <v/>
      </c>
      <c r="E63" s="176"/>
      <c r="F63" s="176"/>
      <c r="G63" s="176"/>
      <c r="H63" s="176"/>
      <c r="I63" s="176"/>
      <c r="J63" s="176"/>
      <c r="K63" s="176"/>
      <c r="L63" s="62"/>
    </row>
    <row r="64" spans="1:14" ht="24.95" customHeight="1" x14ac:dyDescent="0.25">
      <c r="A64" s="257" t="s">
        <v>98</v>
      </c>
      <c r="B64" s="258">
        <v>349</v>
      </c>
      <c r="C64" s="259" t="s">
        <v>99</v>
      </c>
      <c r="D64" s="156" t="str">
        <f t="shared" si="0"/>
        <v/>
      </c>
      <c r="E64" s="176"/>
      <c r="F64" s="176"/>
      <c r="G64" s="176"/>
      <c r="H64" s="176"/>
      <c r="I64" s="176"/>
      <c r="J64" s="176"/>
      <c r="K64" s="176"/>
      <c r="L64" s="62"/>
    </row>
    <row r="65" spans="1:12" ht="24.95" customHeight="1" x14ac:dyDescent="0.25">
      <c r="A65" s="257" t="s">
        <v>80</v>
      </c>
      <c r="B65" s="258">
        <v>338</v>
      </c>
      <c r="C65" s="259" t="s">
        <v>217</v>
      </c>
      <c r="D65" s="156" t="str">
        <f t="shared" si="0"/>
        <v/>
      </c>
      <c r="E65" s="176"/>
      <c r="F65" s="176"/>
      <c r="G65" s="176"/>
      <c r="H65" s="176"/>
      <c r="I65" s="176"/>
      <c r="J65" s="176"/>
      <c r="K65" s="176"/>
      <c r="L65" s="62"/>
    </row>
    <row r="66" spans="1:12" ht="24.95" customHeight="1" x14ac:dyDescent="0.25">
      <c r="A66" s="257" t="s">
        <v>102</v>
      </c>
      <c r="B66" s="258">
        <v>351</v>
      </c>
      <c r="C66" s="259" t="s">
        <v>218</v>
      </c>
      <c r="D66" s="156" t="str">
        <f t="shared" si="0"/>
        <v/>
      </c>
      <c r="E66" s="176"/>
      <c r="F66" s="176"/>
      <c r="G66" s="176"/>
      <c r="H66" s="176"/>
      <c r="I66" s="176"/>
      <c r="J66" s="176"/>
      <c r="K66" s="176"/>
      <c r="L66" s="62"/>
    </row>
    <row r="67" spans="1:12" ht="24.95" customHeight="1" x14ac:dyDescent="0.25">
      <c r="A67" s="257" t="s">
        <v>103</v>
      </c>
      <c r="B67" s="258">
        <v>352</v>
      </c>
      <c r="C67" s="259" t="s">
        <v>104</v>
      </c>
      <c r="D67" s="156" t="str">
        <f t="shared" si="0"/>
        <v/>
      </c>
      <c r="E67" s="176"/>
      <c r="F67" s="176"/>
      <c r="G67" s="176"/>
      <c r="H67" s="176"/>
      <c r="I67" s="176"/>
      <c r="J67" s="176"/>
      <c r="K67" s="176"/>
      <c r="L67" s="62"/>
    </row>
    <row r="68" spans="1:12" ht="24.95" customHeight="1" x14ac:dyDescent="0.25">
      <c r="A68" s="257" t="s">
        <v>105</v>
      </c>
      <c r="B68" s="258">
        <v>353</v>
      </c>
      <c r="C68" s="259" t="s">
        <v>228</v>
      </c>
      <c r="D68" s="156" t="str">
        <f t="shared" si="0"/>
        <v/>
      </c>
      <c r="E68" s="176"/>
      <c r="F68" s="176"/>
      <c r="G68" s="176"/>
      <c r="H68" s="176"/>
      <c r="I68" s="176"/>
      <c r="J68" s="176"/>
      <c r="K68" s="176"/>
      <c r="L68" s="62"/>
    </row>
    <row r="69" spans="1:12" ht="24.95" customHeight="1" x14ac:dyDescent="0.25">
      <c r="A69" s="257" t="s">
        <v>107</v>
      </c>
      <c r="B69" s="258">
        <v>354</v>
      </c>
      <c r="C69" s="259" t="s">
        <v>108</v>
      </c>
      <c r="D69" s="156" t="str">
        <f t="shared" si="0"/>
        <v/>
      </c>
      <c r="E69" s="176"/>
      <c r="F69" s="176"/>
      <c r="G69" s="176"/>
      <c r="H69" s="176"/>
      <c r="I69" s="176"/>
      <c r="J69" s="176"/>
      <c r="K69" s="176"/>
      <c r="L69" s="62"/>
    </row>
    <row r="70" spans="1:12" ht="24.95" customHeight="1" x14ac:dyDescent="0.25">
      <c r="A70" s="257" t="s">
        <v>109</v>
      </c>
      <c r="B70" s="258">
        <v>355</v>
      </c>
      <c r="C70" s="259" t="s">
        <v>110</v>
      </c>
      <c r="D70" s="156" t="str">
        <f t="shared" si="0"/>
        <v/>
      </c>
      <c r="E70" s="176"/>
      <c r="F70" s="176"/>
      <c r="G70" s="176"/>
      <c r="H70" s="176"/>
      <c r="I70" s="176"/>
      <c r="J70" s="176"/>
      <c r="K70" s="176"/>
      <c r="L70" s="62"/>
    </row>
    <row r="71" spans="1:12" ht="24.95" customHeight="1" x14ac:dyDescent="0.25">
      <c r="A71" s="257" t="s">
        <v>111</v>
      </c>
      <c r="B71" s="258">
        <v>356</v>
      </c>
      <c r="C71" s="259" t="s">
        <v>112</v>
      </c>
      <c r="D71" s="156" t="str">
        <f t="shared" si="0"/>
        <v/>
      </c>
      <c r="E71" s="176"/>
      <c r="F71" s="176"/>
      <c r="G71" s="176"/>
      <c r="H71" s="176"/>
      <c r="I71" s="176"/>
      <c r="J71" s="176"/>
      <c r="K71" s="176"/>
      <c r="L71" s="62"/>
    </row>
    <row r="72" spans="1:12" ht="24.95" customHeight="1" x14ac:dyDescent="0.25">
      <c r="A72" s="257" t="s">
        <v>229</v>
      </c>
      <c r="B72" s="258">
        <v>374</v>
      </c>
      <c r="C72" s="259" t="s">
        <v>230</v>
      </c>
      <c r="D72" s="156" t="str">
        <f t="shared" si="0"/>
        <v/>
      </c>
      <c r="E72" s="176"/>
      <c r="F72" s="176"/>
      <c r="G72" s="176"/>
      <c r="H72" s="176"/>
      <c r="I72" s="176"/>
      <c r="J72" s="176"/>
      <c r="K72" s="176"/>
      <c r="L72" s="62"/>
    </row>
    <row r="73" spans="1:12" ht="24.95" customHeight="1" x14ac:dyDescent="0.25">
      <c r="A73" s="257" t="s">
        <v>113</v>
      </c>
      <c r="B73" s="258">
        <v>357</v>
      </c>
      <c r="C73" s="259" t="s">
        <v>114</v>
      </c>
      <c r="D73" s="156" t="str">
        <f t="shared" si="0"/>
        <v/>
      </c>
      <c r="E73" s="176"/>
      <c r="F73" s="176"/>
      <c r="G73" s="176"/>
      <c r="H73" s="176"/>
      <c r="I73" s="176"/>
      <c r="J73" s="176"/>
      <c r="K73" s="176"/>
      <c r="L73" s="62"/>
    </row>
    <row r="74" spans="1:12" ht="24.95" customHeight="1" x14ac:dyDescent="0.25">
      <c r="A74" s="257" t="s">
        <v>120</v>
      </c>
      <c r="B74" s="258">
        <v>361</v>
      </c>
      <c r="C74" s="259" t="s">
        <v>219</v>
      </c>
      <c r="D74" s="156" t="str">
        <f t="shared" si="0"/>
        <v/>
      </c>
      <c r="E74" s="176"/>
      <c r="F74" s="176"/>
      <c r="G74" s="176"/>
      <c r="H74" s="176"/>
      <c r="I74" s="176"/>
      <c r="J74" s="176"/>
      <c r="K74" s="176"/>
      <c r="L74" s="62"/>
    </row>
    <row r="75" spans="1:12" ht="24.95" customHeight="1" x14ac:dyDescent="0.25">
      <c r="A75" s="257" t="s">
        <v>121</v>
      </c>
      <c r="B75" s="258">
        <v>362</v>
      </c>
      <c r="C75" s="259" t="s">
        <v>231</v>
      </c>
      <c r="D75" s="156" t="str">
        <f t="shared" si="0"/>
        <v/>
      </c>
      <c r="E75" s="176"/>
      <c r="F75" s="176"/>
      <c r="G75" s="176"/>
      <c r="H75" s="176"/>
      <c r="I75" s="176"/>
      <c r="J75" s="176"/>
      <c r="K75" s="176"/>
      <c r="L75" s="62"/>
    </row>
    <row r="76" spans="1:12" ht="24.95" customHeight="1" x14ac:dyDescent="0.25">
      <c r="A76" s="257" t="s">
        <v>123</v>
      </c>
      <c r="B76" s="258">
        <v>364</v>
      </c>
      <c r="C76" s="259" t="s">
        <v>220</v>
      </c>
      <c r="D76" s="156" t="str">
        <f t="shared" si="0"/>
        <v/>
      </c>
      <c r="E76" s="176"/>
      <c r="F76" s="176"/>
      <c r="G76" s="176"/>
      <c r="H76" s="176"/>
      <c r="I76" s="176"/>
      <c r="J76" s="176"/>
      <c r="K76" s="176"/>
      <c r="L76" s="62"/>
    </row>
    <row r="77" spans="1:12" ht="24.95" customHeight="1" x14ac:dyDescent="0.25">
      <c r="A77" s="257" t="s">
        <v>124</v>
      </c>
      <c r="B77" s="258">
        <v>365</v>
      </c>
      <c r="C77" s="259" t="s">
        <v>125</v>
      </c>
      <c r="D77" s="156" t="str">
        <f t="shared" si="0"/>
        <v/>
      </c>
      <c r="E77" s="176"/>
      <c r="F77" s="176"/>
      <c r="G77" s="176"/>
      <c r="H77" s="176"/>
      <c r="I77" s="176"/>
      <c r="J77" s="176"/>
      <c r="K77" s="176"/>
      <c r="L77" s="62"/>
    </row>
    <row r="78" spans="1:12" ht="24.95" customHeight="1" x14ac:dyDescent="0.25">
      <c r="A78" s="257" t="s">
        <v>126</v>
      </c>
      <c r="B78" s="258">
        <v>366</v>
      </c>
      <c r="C78" s="259" t="s">
        <v>232</v>
      </c>
      <c r="D78" s="156" t="str">
        <f t="shared" si="0"/>
        <v/>
      </c>
      <c r="E78" s="176"/>
      <c r="F78" s="176"/>
      <c r="G78" s="176"/>
      <c r="H78" s="176"/>
      <c r="I78" s="176"/>
      <c r="J78" s="176"/>
      <c r="K78" s="176"/>
      <c r="L78" s="62"/>
    </row>
    <row r="79" spans="1:12" ht="24.95" customHeight="1" x14ac:dyDescent="0.25">
      <c r="A79" s="257" t="s">
        <v>127</v>
      </c>
      <c r="B79" s="258">
        <v>368</v>
      </c>
      <c r="C79" s="259" t="s">
        <v>128</v>
      </c>
      <c r="D79" s="156" t="str">
        <f t="shared" si="0"/>
        <v/>
      </c>
      <c r="E79" s="176"/>
      <c r="F79" s="176"/>
      <c r="G79" s="176"/>
      <c r="H79" s="176"/>
      <c r="I79" s="176"/>
      <c r="J79" s="176"/>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0</v>
      </c>
      <c r="E95" s="104">
        <f t="shared" ref="E95:K95" si="2">SUM(E17:E94)</f>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7"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B12" sqref="B12:C12"/>
    </sheetView>
  </sheetViews>
  <sheetFormatPr defaultColWidth="9.140625" defaultRowHeight="24.95" customHeight="1" x14ac:dyDescent="0.25"/>
  <cols>
    <col min="1" max="1" width="17.140625" style="33" customWidth="1"/>
    <col min="2" max="2" width="21.140625" style="33" customWidth="1"/>
    <col min="3" max="3" width="75.57031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161</v>
      </c>
      <c r="H1" s="55"/>
      <c r="I1" s="55"/>
      <c r="J1" s="55"/>
      <c r="K1" s="56"/>
      <c r="L1" s="21"/>
      <c r="M1" s="205" t="s">
        <v>162</v>
      </c>
      <c r="N1" s="205"/>
    </row>
    <row r="2" spans="1:25" ht="30" customHeight="1" x14ac:dyDescent="0.25">
      <c r="A2" s="227" t="s">
        <v>163</v>
      </c>
      <c r="B2" s="227"/>
      <c r="C2" s="227"/>
      <c r="D2" s="227"/>
      <c r="E2" s="227"/>
      <c r="F2" s="12"/>
      <c r="G2" s="228" t="s">
        <v>1</v>
      </c>
      <c r="H2" s="229"/>
      <c r="I2" s="229"/>
      <c r="J2" s="230"/>
      <c r="K2" s="134">
        <f>D95</f>
        <v>1045714.85</v>
      </c>
      <c r="M2" s="192" t="s">
        <v>164</v>
      </c>
      <c r="N2" s="192"/>
    </row>
    <row r="3" spans="1:25" ht="30" customHeight="1" x14ac:dyDescent="0.25">
      <c r="A3" s="227"/>
      <c r="B3" s="227"/>
      <c r="C3" s="227"/>
      <c r="D3" s="227"/>
      <c r="E3" s="227"/>
      <c r="F3" s="12"/>
      <c r="G3" s="231" t="s">
        <v>165</v>
      </c>
      <c r="H3" s="232"/>
      <c r="I3" s="232"/>
      <c r="J3" s="233"/>
      <c r="K3" s="64">
        <v>1287503.6299999999</v>
      </c>
      <c r="M3" s="222" t="s">
        <v>130</v>
      </c>
      <c r="N3" s="222"/>
    </row>
    <row r="4" spans="1:25" ht="30" customHeight="1" x14ac:dyDescent="0.25">
      <c r="A4" s="227"/>
      <c r="B4" s="227"/>
      <c r="C4" s="227"/>
      <c r="D4" s="227"/>
      <c r="E4" s="227"/>
      <c r="F4" s="12"/>
      <c r="G4" s="234" t="s">
        <v>2</v>
      </c>
      <c r="H4" s="235"/>
      <c r="I4" s="235"/>
      <c r="J4" s="236"/>
      <c r="K4" s="64"/>
      <c r="L4" s="3"/>
      <c r="M4" s="192" t="s">
        <v>131</v>
      </c>
      <c r="N4" s="192"/>
      <c r="O4"/>
      <c r="P4"/>
      <c r="Q4"/>
      <c r="R4"/>
      <c r="S4"/>
      <c r="T4"/>
      <c r="U4"/>
      <c r="V4"/>
      <c r="W4"/>
      <c r="X4"/>
      <c r="Y4"/>
    </row>
    <row r="5" spans="1:25" ht="30" customHeight="1" x14ac:dyDescent="0.25">
      <c r="A5" s="221"/>
      <c r="B5" s="221"/>
      <c r="C5" s="221"/>
      <c r="D5" s="221"/>
      <c r="E5" s="221"/>
      <c r="F5" s="12"/>
      <c r="G5" s="51" t="s">
        <v>3</v>
      </c>
      <c r="H5" s="52"/>
      <c r="I5" s="52"/>
      <c r="J5" s="53"/>
      <c r="K5" s="135">
        <f>SUM(K2:K4)</f>
        <v>2333218.48</v>
      </c>
      <c r="L5" s="4"/>
      <c r="M5" s="222" t="s">
        <v>4</v>
      </c>
      <c r="N5" s="222"/>
      <c r="O5"/>
      <c r="P5"/>
      <c r="Q5"/>
      <c r="R5"/>
      <c r="S5"/>
      <c r="T5"/>
      <c r="U5"/>
      <c r="V5"/>
      <c r="W5"/>
      <c r="X5"/>
      <c r="Y5"/>
    </row>
    <row r="6" spans="1:25" ht="44.25" customHeight="1" thickBot="1" x14ac:dyDescent="0.3">
      <c r="F6" s="12"/>
      <c r="G6" s="223" t="s">
        <v>166</v>
      </c>
      <c r="H6" s="224"/>
      <c r="I6" s="224"/>
      <c r="J6" s="225"/>
      <c r="K6" s="105">
        <v>2333218.48</v>
      </c>
      <c r="L6" s="4"/>
      <c r="M6" s="226" t="s">
        <v>132</v>
      </c>
      <c r="N6" s="226"/>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06"/>
      <c r="B9" s="209" t="s">
        <v>149</v>
      </c>
      <c r="C9" s="210"/>
      <c r="D9" s="215" t="s">
        <v>5</v>
      </c>
      <c r="E9" s="8" t="s">
        <v>6</v>
      </c>
      <c r="F9" s="9"/>
      <c r="G9" s="9"/>
      <c r="H9" s="9"/>
      <c r="I9" s="9"/>
      <c r="J9" s="9"/>
      <c r="K9" s="10"/>
      <c r="L9" s="11"/>
      <c r="M9" s="205" t="s">
        <v>133</v>
      </c>
      <c r="N9" s="205"/>
      <c r="O9" s="6"/>
      <c r="P9" s="6"/>
      <c r="Q9" s="6"/>
      <c r="R9" s="6"/>
      <c r="S9" s="6"/>
      <c r="T9" s="6"/>
      <c r="U9" s="6"/>
      <c r="V9" s="6"/>
      <c r="W9" s="6"/>
      <c r="X9" s="6"/>
      <c r="Y9" s="6"/>
    </row>
    <row r="10" spans="1:25" s="12" customFormat="1" ht="24.95" customHeight="1" x14ac:dyDescent="0.25">
      <c r="A10" s="207"/>
      <c r="B10" s="211"/>
      <c r="C10" s="212"/>
      <c r="D10" s="216"/>
      <c r="E10" s="13" t="s">
        <v>234</v>
      </c>
      <c r="F10" s="14"/>
      <c r="G10" s="14"/>
      <c r="H10" s="14"/>
      <c r="I10" s="14"/>
      <c r="J10" s="14"/>
      <c r="K10" s="15"/>
      <c r="L10" s="11"/>
      <c r="M10" s="218" t="s">
        <v>191</v>
      </c>
      <c r="N10" s="219"/>
      <c r="O10" s="16"/>
      <c r="P10" s="16"/>
      <c r="Q10" s="16"/>
      <c r="R10" s="16"/>
      <c r="S10" s="16"/>
      <c r="T10" s="16"/>
      <c r="U10" s="16"/>
      <c r="V10" s="16"/>
      <c r="W10" s="16"/>
      <c r="X10" s="16"/>
      <c r="Y10" s="16"/>
    </row>
    <row r="11" spans="1:25" s="12" customFormat="1" ht="30.75" customHeight="1" thickBot="1" x14ac:dyDescent="0.3">
      <c r="A11" s="208"/>
      <c r="B11" s="213"/>
      <c r="C11" s="214"/>
      <c r="D11" s="217"/>
      <c r="E11" s="13" t="s">
        <v>167</v>
      </c>
      <c r="F11" s="14"/>
      <c r="G11" s="14"/>
      <c r="H11" s="14"/>
      <c r="I11" s="14"/>
      <c r="J11" s="14"/>
      <c r="K11" s="15"/>
      <c r="L11" s="17"/>
      <c r="M11" s="219"/>
      <c r="N11" s="219"/>
      <c r="O11" s="16"/>
      <c r="P11" s="16"/>
      <c r="Q11" s="16"/>
      <c r="R11" s="16"/>
      <c r="S11" s="16"/>
      <c r="T11" s="16"/>
      <c r="U11" s="16"/>
      <c r="V11" s="16"/>
      <c r="W11" s="16"/>
      <c r="X11" s="16"/>
      <c r="Y11" s="16"/>
    </row>
    <row r="12" spans="1:25" s="12" customFormat="1" ht="34.5" customHeight="1" thickBot="1" x14ac:dyDescent="0.3">
      <c r="A12" s="50" t="s">
        <v>168</v>
      </c>
      <c r="B12" s="220" t="s">
        <v>242</v>
      </c>
      <c r="C12" s="220"/>
      <c r="D12" s="49" t="s">
        <v>243</v>
      </c>
      <c r="E12" s="18" t="s">
        <v>7</v>
      </c>
      <c r="F12" s="19"/>
      <c r="G12" s="19"/>
      <c r="H12" s="19"/>
      <c r="I12" s="19"/>
      <c r="J12" s="19"/>
      <c r="K12" s="20"/>
      <c r="L12" s="21"/>
      <c r="M12" s="219"/>
      <c r="N12" s="219"/>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19"/>
      <c r="N13" s="219"/>
    </row>
    <row r="14" spans="1:25" ht="35.1" customHeight="1" thickBot="1" x14ac:dyDescent="0.3">
      <c r="A14" s="57"/>
      <c r="B14" s="97"/>
      <c r="C14" s="57"/>
      <c r="D14" s="98"/>
      <c r="E14" s="198" t="s">
        <v>201</v>
      </c>
      <c r="F14" s="199"/>
      <c r="G14" s="199"/>
      <c r="H14" s="199"/>
      <c r="I14" s="199"/>
      <c r="J14" s="199"/>
      <c r="K14" s="200"/>
      <c r="M14" s="131"/>
      <c r="N14" s="131"/>
      <c r="O14" s="25"/>
      <c r="P14" s="25"/>
      <c r="Q14" s="25"/>
      <c r="R14" s="25"/>
      <c r="S14" s="25"/>
      <c r="T14" s="25"/>
      <c r="U14" s="25"/>
      <c r="V14" s="25"/>
      <c r="W14" s="25"/>
      <c r="X14" s="25"/>
      <c r="Y14" s="25"/>
    </row>
    <row r="15" spans="1:25" ht="39.75" customHeight="1" thickBot="1" x14ac:dyDescent="0.3">
      <c r="A15" s="58"/>
      <c r="B15" s="99"/>
      <c r="C15" s="58"/>
      <c r="D15" s="100"/>
      <c r="E15" s="198" t="s">
        <v>9</v>
      </c>
      <c r="F15" s="201"/>
      <c r="G15" s="201"/>
      <c r="H15" s="201"/>
      <c r="I15" s="201"/>
      <c r="J15" s="202"/>
      <c r="K15" s="203" t="s">
        <v>10</v>
      </c>
      <c r="M15" s="205" t="s">
        <v>202</v>
      </c>
      <c r="N15" s="205"/>
    </row>
    <row r="16" spans="1:25" s="26" customFormat="1" ht="123.75" customHeight="1" thickBot="1" x14ac:dyDescent="0.3">
      <c r="A16" s="95" t="s">
        <v>150</v>
      </c>
      <c r="B16" s="101" t="s">
        <v>135</v>
      </c>
      <c r="C16" s="103" t="s">
        <v>11</v>
      </c>
      <c r="D16" s="102" t="s">
        <v>12</v>
      </c>
      <c r="E16" s="35" t="s">
        <v>13</v>
      </c>
      <c r="F16" s="36" t="s">
        <v>14</v>
      </c>
      <c r="G16" s="36" t="s">
        <v>136</v>
      </c>
      <c r="H16" s="36" t="s">
        <v>137</v>
      </c>
      <c r="I16" s="36" t="s">
        <v>139</v>
      </c>
      <c r="J16" s="37" t="s">
        <v>138</v>
      </c>
      <c r="K16" s="204"/>
      <c r="M16" s="205"/>
      <c r="N16" s="205"/>
    </row>
    <row r="17" spans="1:14" s="27" customFormat="1" ht="24.95" customHeight="1" x14ac:dyDescent="0.25">
      <c r="A17" s="254" t="s">
        <v>15</v>
      </c>
      <c r="B17" s="255">
        <v>301</v>
      </c>
      <c r="C17" s="256" t="s">
        <v>221</v>
      </c>
      <c r="D17" s="128" t="str">
        <f>IF(SUM(E17:K17)&gt;0,(SUM(E17:K17)),"")</f>
        <v/>
      </c>
      <c r="E17" s="136"/>
      <c r="F17" s="137"/>
      <c r="G17" s="137"/>
      <c r="H17" s="137"/>
      <c r="I17" s="137"/>
      <c r="J17" s="137"/>
      <c r="K17" s="138"/>
      <c r="M17" s="30"/>
      <c r="N17" s="41" t="s">
        <v>169</v>
      </c>
    </row>
    <row r="18" spans="1:14" s="27" customFormat="1" ht="24.95" customHeight="1" x14ac:dyDescent="0.25">
      <c r="A18" s="257" t="s">
        <v>16</v>
      </c>
      <c r="B18" s="258">
        <v>302</v>
      </c>
      <c r="C18" s="259" t="s">
        <v>17</v>
      </c>
      <c r="D18" s="129" t="str">
        <f t="shared" ref="D18:D79" si="0">IF(SUM(E18:K18)&gt;0,(SUM(E18:K18)),"")</f>
        <v/>
      </c>
      <c r="E18" s="139"/>
      <c r="F18" s="140"/>
      <c r="G18" s="140"/>
      <c r="H18" s="140"/>
      <c r="I18" s="140"/>
      <c r="J18" s="140"/>
      <c r="K18" s="141"/>
      <c r="M18" s="47"/>
      <c r="N18" s="41" t="s">
        <v>170</v>
      </c>
    </row>
    <row r="19" spans="1:14" s="90" customFormat="1" ht="24.95" customHeight="1" x14ac:dyDescent="0.25">
      <c r="A19" s="257" t="s">
        <v>206</v>
      </c>
      <c r="B19" s="258">
        <v>376</v>
      </c>
      <c r="C19" s="259" t="s">
        <v>207</v>
      </c>
      <c r="D19" s="129">
        <f t="shared" si="0"/>
        <v>419321.5</v>
      </c>
      <c r="E19" s="139">
        <v>66510.52</v>
      </c>
      <c r="F19" s="140">
        <v>13142.44</v>
      </c>
      <c r="G19" s="140">
        <v>19927.36</v>
      </c>
      <c r="H19" s="140">
        <v>24622.1</v>
      </c>
      <c r="I19" s="140">
        <v>795.48</v>
      </c>
      <c r="J19" s="140">
        <v>1863</v>
      </c>
      <c r="K19" s="141">
        <v>292460.59999999998</v>
      </c>
      <c r="M19" s="132"/>
      <c r="N19" s="133"/>
    </row>
    <row r="20" spans="1:14" s="27" customFormat="1" ht="24.95" customHeight="1" x14ac:dyDescent="0.25">
      <c r="A20" s="257" t="s">
        <v>18</v>
      </c>
      <c r="B20" s="258">
        <v>303</v>
      </c>
      <c r="C20" s="259" t="s">
        <v>19</v>
      </c>
      <c r="D20" s="129" t="str">
        <f t="shared" si="0"/>
        <v/>
      </c>
      <c r="E20" s="139"/>
      <c r="F20" s="140"/>
      <c r="G20" s="140"/>
      <c r="H20" s="140"/>
      <c r="I20" s="140"/>
      <c r="J20" s="140"/>
      <c r="K20" s="141"/>
      <c r="M20" s="30"/>
      <c r="N20" s="192" t="s">
        <v>171</v>
      </c>
    </row>
    <row r="21" spans="1:14" s="27" customFormat="1" ht="24.95" customHeight="1" x14ac:dyDescent="0.25">
      <c r="A21" s="257" t="s">
        <v>20</v>
      </c>
      <c r="B21" s="258">
        <v>304</v>
      </c>
      <c r="C21" s="259" t="s">
        <v>21</v>
      </c>
      <c r="D21" s="129" t="str">
        <f t="shared" si="0"/>
        <v/>
      </c>
      <c r="E21" s="139"/>
      <c r="F21" s="140"/>
      <c r="G21" s="140"/>
      <c r="H21" s="140"/>
      <c r="I21" s="140"/>
      <c r="J21" s="140"/>
      <c r="K21" s="141"/>
      <c r="M21" s="30"/>
      <c r="N21" s="192"/>
    </row>
    <row r="22" spans="1:14" s="27" customFormat="1" ht="24.95" customHeight="1" x14ac:dyDescent="0.25">
      <c r="A22" s="257" t="s">
        <v>22</v>
      </c>
      <c r="B22" s="258">
        <v>305</v>
      </c>
      <c r="C22" s="262" t="s">
        <v>23</v>
      </c>
      <c r="D22" s="129" t="str">
        <f t="shared" si="0"/>
        <v/>
      </c>
      <c r="E22" s="139"/>
      <c r="F22" s="140"/>
      <c r="G22" s="140"/>
      <c r="H22" s="140"/>
      <c r="I22" s="140"/>
      <c r="J22" s="140"/>
      <c r="K22" s="141"/>
      <c r="M22" s="30"/>
      <c r="N22" s="192"/>
    </row>
    <row r="23" spans="1:14" s="27" customFormat="1" ht="24.95" customHeight="1" x14ac:dyDescent="0.25">
      <c r="A23" s="257" t="s">
        <v>24</v>
      </c>
      <c r="B23" s="258">
        <v>306</v>
      </c>
      <c r="C23" s="259" t="s">
        <v>25</v>
      </c>
      <c r="D23" s="129" t="str">
        <f t="shared" si="0"/>
        <v/>
      </c>
      <c r="E23" s="139"/>
      <c r="F23" s="140"/>
      <c r="G23" s="140"/>
      <c r="H23" s="140"/>
      <c r="I23" s="140"/>
      <c r="J23" s="140"/>
      <c r="K23" s="141"/>
      <c r="M23" s="30"/>
      <c r="N23" s="192" t="s">
        <v>172</v>
      </c>
    </row>
    <row r="24" spans="1:14" s="27" customFormat="1" ht="24.95" customHeight="1" x14ac:dyDescent="0.25">
      <c r="A24" s="257" t="s">
        <v>26</v>
      </c>
      <c r="B24" s="258">
        <v>307</v>
      </c>
      <c r="C24" s="259" t="s">
        <v>27</v>
      </c>
      <c r="D24" s="129" t="str">
        <f t="shared" si="0"/>
        <v/>
      </c>
      <c r="E24" s="139"/>
      <c r="F24" s="140"/>
      <c r="G24" s="140"/>
      <c r="H24" s="140"/>
      <c r="I24" s="140"/>
      <c r="J24" s="140"/>
      <c r="K24" s="141"/>
      <c r="M24" s="30"/>
      <c r="N24" s="192"/>
    </row>
    <row r="25" spans="1:14" s="27" customFormat="1" ht="24.95" customHeight="1" x14ac:dyDescent="0.25">
      <c r="A25" s="257" t="s">
        <v>28</v>
      </c>
      <c r="B25" s="258">
        <v>309</v>
      </c>
      <c r="C25" s="259" t="s">
        <v>224</v>
      </c>
      <c r="D25" s="129" t="str">
        <f t="shared" si="0"/>
        <v/>
      </c>
      <c r="E25" s="139"/>
      <c r="F25" s="140"/>
      <c r="G25" s="140"/>
      <c r="H25" s="140"/>
      <c r="I25" s="140"/>
      <c r="J25" s="140"/>
      <c r="K25" s="141"/>
      <c r="M25" s="30"/>
      <c r="N25" s="192" t="s">
        <v>173</v>
      </c>
    </row>
    <row r="26" spans="1:14" s="27" customFormat="1" ht="24.95" customHeight="1" x14ac:dyDescent="0.25">
      <c r="A26" s="257" t="s">
        <v>30</v>
      </c>
      <c r="B26" s="258">
        <v>310</v>
      </c>
      <c r="C26" s="259" t="s">
        <v>31</v>
      </c>
      <c r="D26" s="129" t="str">
        <f t="shared" si="0"/>
        <v/>
      </c>
      <c r="E26" s="139"/>
      <c r="F26" s="140"/>
      <c r="G26" s="140"/>
      <c r="H26" s="140"/>
      <c r="I26" s="140"/>
      <c r="J26" s="140"/>
      <c r="K26" s="141"/>
      <c r="M26" s="30"/>
      <c r="N26" s="192"/>
    </row>
    <row r="27" spans="1:14" s="27" customFormat="1" ht="24.95" customHeight="1" x14ac:dyDescent="0.25">
      <c r="A27" s="257" t="s">
        <v>32</v>
      </c>
      <c r="B27" s="258">
        <v>311</v>
      </c>
      <c r="C27" s="259" t="s">
        <v>33</v>
      </c>
      <c r="D27" s="129" t="str">
        <f t="shared" si="0"/>
        <v/>
      </c>
      <c r="E27" s="139"/>
      <c r="F27" s="140"/>
      <c r="G27" s="140"/>
      <c r="H27" s="140"/>
      <c r="I27" s="140"/>
      <c r="J27" s="140"/>
      <c r="K27" s="141"/>
      <c r="M27" s="30"/>
      <c r="N27" s="192" t="s">
        <v>174</v>
      </c>
    </row>
    <row r="28" spans="1:14" s="27" customFormat="1" ht="24.95" customHeight="1" x14ac:dyDescent="0.25">
      <c r="A28" s="257" t="s">
        <v>34</v>
      </c>
      <c r="B28" s="258">
        <v>312</v>
      </c>
      <c r="C28" s="259" t="s">
        <v>35</v>
      </c>
      <c r="D28" s="129" t="str">
        <f t="shared" si="0"/>
        <v/>
      </c>
      <c r="E28" s="139"/>
      <c r="F28" s="140"/>
      <c r="G28" s="140"/>
      <c r="H28" s="140"/>
      <c r="I28" s="140"/>
      <c r="J28" s="140"/>
      <c r="K28" s="141"/>
      <c r="M28" s="30"/>
      <c r="N28" s="192"/>
    </row>
    <row r="29" spans="1:14" s="27" customFormat="1" ht="24.95" customHeight="1" x14ac:dyDescent="0.25">
      <c r="A29" s="257" t="s">
        <v>36</v>
      </c>
      <c r="B29" s="258">
        <v>313</v>
      </c>
      <c r="C29" s="259" t="s">
        <v>208</v>
      </c>
      <c r="D29" s="129" t="str">
        <f t="shared" si="0"/>
        <v/>
      </c>
      <c r="E29" s="139"/>
      <c r="F29" s="140"/>
      <c r="G29" s="140"/>
      <c r="H29" s="140"/>
      <c r="I29" s="140"/>
      <c r="J29" s="140"/>
      <c r="K29" s="141"/>
      <c r="M29" s="30"/>
      <c r="N29" s="192"/>
    </row>
    <row r="30" spans="1:14" s="27" customFormat="1" ht="24.95" customHeight="1" x14ac:dyDescent="0.25">
      <c r="A30" s="257" t="s">
        <v>37</v>
      </c>
      <c r="B30" s="258">
        <v>314</v>
      </c>
      <c r="C30" s="259" t="s">
        <v>209</v>
      </c>
      <c r="D30" s="129" t="str">
        <f t="shared" si="0"/>
        <v/>
      </c>
      <c r="E30" s="139"/>
      <c r="F30" s="140"/>
      <c r="G30" s="140"/>
      <c r="H30" s="140"/>
      <c r="I30" s="140"/>
      <c r="J30" s="140"/>
      <c r="K30" s="141"/>
      <c r="M30" s="192" t="s">
        <v>203</v>
      </c>
      <c r="N30" s="192"/>
    </row>
    <row r="31" spans="1:14" s="27" customFormat="1" ht="24.95" customHeight="1" x14ac:dyDescent="0.25">
      <c r="A31" s="257" t="s">
        <v>38</v>
      </c>
      <c r="B31" s="258">
        <v>315</v>
      </c>
      <c r="C31" s="259" t="s">
        <v>39</v>
      </c>
      <c r="D31" s="129" t="str">
        <f t="shared" si="0"/>
        <v/>
      </c>
      <c r="E31" s="139"/>
      <c r="F31" s="140"/>
      <c r="G31" s="140"/>
      <c r="H31" s="140"/>
      <c r="I31" s="140"/>
      <c r="J31" s="140"/>
      <c r="K31" s="141"/>
      <c r="M31" s="192"/>
      <c r="N31" s="192"/>
    </row>
    <row r="32" spans="1:14" s="27" customFormat="1" ht="24.95" customHeight="1" x14ac:dyDescent="0.25">
      <c r="A32" s="257" t="s">
        <v>40</v>
      </c>
      <c r="B32" s="258">
        <v>316</v>
      </c>
      <c r="C32" s="259" t="s">
        <v>41</v>
      </c>
      <c r="D32" s="129" t="str">
        <f t="shared" si="0"/>
        <v/>
      </c>
      <c r="E32" s="139"/>
      <c r="F32" s="140"/>
      <c r="G32" s="140"/>
      <c r="H32" s="140"/>
      <c r="I32" s="140"/>
      <c r="J32" s="140"/>
      <c r="K32" s="141"/>
      <c r="M32" s="192"/>
      <c r="N32" s="192"/>
    </row>
    <row r="33" spans="1:25" s="27" customFormat="1" ht="24.95" customHeight="1" x14ac:dyDescent="0.25">
      <c r="A33" s="257" t="s">
        <v>42</v>
      </c>
      <c r="B33" s="258">
        <v>317</v>
      </c>
      <c r="C33" s="259" t="s">
        <v>43</v>
      </c>
      <c r="D33" s="129" t="str">
        <f t="shared" si="0"/>
        <v/>
      </c>
      <c r="E33" s="139"/>
      <c r="F33" s="140"/>
      <c r="G33" s="140"/>
      <c r="H33" s="140"/>
      <c r="I33" s="140"/>
      <c r="J33" s="140"/>
      <c r="K33" s="141"/>
      <c r="M33" s="192"/>
      <c r="N33" s="192"/>
    </row>
    <row r="34" spans="1:25" s="27" customFormat="1" ht="24.95" customHeight="1" x14ac:dyDescent="0.25">
      <c r="A34" s="257" t="s">
        <v>44</v>
      </c>
      <c r="B34" s="258">
        <v>318</v>
      </c>
      <c r="C34" s="262" t="s">
        <v>45</v>
      </c>
      <c r="D34" s="129" t="str">
        <f t="shared" si="0"/>
        <v/>
      </c>
      <c r="E34" s="139"/>
      <c r="F34" s="140"/>
      <c r="G34" s="140"/>
      <c r="H34" s="140"/>
      <c r="I34" s="140"/>
      <c r="J34" s="140"/>
      <c r="K34" s="141"/>
      <c r="M34" s="192"/>
      <c r="N34" s="192"/>
    </row>
    <row r="35" spans="1:25" s="27" customFormat="1" ht="24.95" customHeight="1" x14ac:dyDescent="0.25">
      <c r="A35" s="257" t="s">
        <v>46</v>
      </c>
      <c r="B35" s="258">
        <v>319</v>
      </c>
      <c r="C35" s="262" t="s">
        <v>223</v>
      </c>
      <c r="D35" s="129" t="str">
        <f t="shared" si="0"/>
        <v/>
      </c>
      <c r="E35" s="139"/>
      <c r="F35" s="140"/>
      <c r="G35" s="140"/>
      <c r="H35" s="140"/>
      <c r="I35" s="140"/>
      <c r="J35" s="140"/>
      <c r="K35" s="141"/>
      <c r="M35" s="192" t="s">
        <v>175</v>
      </c>
      <c r="N35" s="192"/>
    </row>
    <row r="36" spans="1:25" s="27" customFormat="1" ht="24.95" customHeight="1" x14ac:dyDescent="0.25">
      <c r="A36" s="257" t="s">
        <v>47</v>
      </c>
      <c r="B36" s="258">
        <v>320</v>
      </c>
      <c r="C36" s="262" t="s">
        <v>48</v>
      </c>
      <c r="D36" s="129">
        <f t="shared" si="0"/>
        <v>301698.29000000004</v>
      </c>
      <c r="E36" s="139">
        <v>48953.47</v>
      </c>
      <c r="F36" s="140">
        <v>9673.15</v>
      </c>
      <c r="G36" s="140">
        <v>2068.59</v>
      </c>
      <c r="H36" s="140">
        <v>9152.75</v>
      </c>
      <c r="I36" s="140">
        <v>19317.07</v>
      </c>
      <c r="J36" s="140">
        <v>2110.3200000000002</v>
      </c>
      <c r="K36" s="141">
        <v>210422.94</v>
      </c>
      <c r="M36" s="192"/>
      <c r="N36" s="192"/>
      <c r="P36" s="25"/>
      <c r="Q36" s="25"/>
      <c r="R36" s="25"/>
      <c r="S36" s="25"/>
      <c r="T36" s="25"/>
      <c r="U36" s="25"/>
      <c r="V36" s="25"/>
      <c r="W36" s="25"/>
      <c r="X36" s="25"/>
      <c r="Y36" s="25"/>
    </row>
    <row r="37" spans="1:25" s="27" customFormat="1" ht="24.95" customHeight="1" x14ac:dyDescent="0.25">
      <c r="A37" s="257" t="s">
        <v>49</v>
      </c>
      <c r="B37" s="258">
        <v>321</v>
      </c>
      <c r="C37" s="262" t="s">
        <v>50</v>
      </c>
      <c r="D37" s="129" t="str">
        <f t="shared" si="0"/>
        <v/>
      </c>
      <c r="E37" s="139"/>
      <c r="F37" s="140"/>
      <c r="G37" s="140"/>
      <c r="H37" s="140"/>
      <c r="I37" s="140"/>
      <c r="J37" s="140"/>
      <c r="K37" s="141"/>
      <c r="M37" s="192"/>
      <c r="N37" s="192"/>
    </row>
    <row r="38" spans="1:25" s="27" customFormat="1" ht="24.95" customHeight="1" x14ac:dyDescent="0.25">
      <c r="A38" s="257" t="s">
        <v>51</v>
      </c>
      <c r="B38" s="258">
        <v>322</v>
      </c>
      <c r="C38" s="262" t="s">
        <v>52</v>
      </c>
      <c r="D38" s="129" t="str">
        <f t="shared" si="0"/>
        <v/>
      </c>
      <c r="E38" s="139"/>
      <c r="F38" s="140"/>
      <c r="G38" s="140"/>
      <c r="H38" s="140"/>
      <c r="I38" s="140"/>
      <c r="J38" s="140"/>
      <c r="K38" s="141"/>
      <c r="M38" s="192"/>
      <c r="N38" s="192"/>
    </row>
    <row r="39" spans="1:25" s="27" customFormat="1" ht="24.95" customHeight="1" x14ac:dyDescent="0.25">
      <c r="A39" s="257" t="s">
        <v>53</v>
      </c>
      <c r="B39" s="258">
        <v>345</v>
      </c>
      <c r="C39" s="262" t="s">
        <v>54</v>
      </c>
      <c r="D39" s="129" t="str">
        <f t="shared" si="0"/>
        <v/>
      </c>
      <c r="E39" s="139"/>
      <c r="F39" s="140"/>
      <c r="G39" s="140"/>
      <c r="H39" s="140"/>
      <c r="I39" s="140"/>
      <c r="J39" s="140"/>
      <c r="K39" s="141"/>
      <c r="M39" s="192"/>
      <c r="N39" s="192"/>
    </row>
    <row r="40" spans="1:25" s="27" customFormat="1" ht="24.95" customHeight="1" x14ac:dyDescent="0.25">
      <c r="A40" s="257" t="s">
        <v>55</v>
      </c>
      <c r="B40" s="258">
        <v>323</v>
      </c>
      <c r="C40" s="262" t="s">
        <v>56</v>
      </c>
      <c r="D40" s="129" t="str">
        <f t="shared" si="0"/>
        <v/>
      </c>
      <c r="E40" s="139"/>
      <c r="F40" s="140"/>
      <c r="G40" s="140"/>
      <c r="H40" s="140"/>
      <c r="I40" s="140"/>
      <c r="J40" s="140"/>
      <c r="K40" s="141"/>
      <c r="M40" s="30"/>
      <c r="N40" s="192" t="s">
        <v>176</v>
      </c>
    </row>
    <row r="41" spans="1:25" s="27" customFormat="1" ht="24.95" customHeight="1" x14ac:dyDescent="0.25">
      <c r="A41" s="257" t="s">
        <v>57</v>
      </c>
      <c r="B41" s="258">
        <v>324</v>
      </c>
      <c r="C41" s="262" t="s">
        <v>58</v>
      </c>
      <c r="D41" s="129" t="str">
        <f t="shared" si="0"/>
        <v/>
      </c>
      <c r="E41" s="139"/>
      <c r="F41" s="140"/>
      <c r="G41" s="140"/>
      <c r="H41" s="140"/>
      <c r="I41" s="140"/>
      <c r="J41" s="140"/>
      <c r="K41" s="141"/>
      <c r="M41" s="30"/>
      <c r="N41" s="192"/>
    </row>
    <row r="42" spans="1:25" s="27" customFormat="1" ht="24.95" customHeight="1" x14ac:dyDescent="0.25">
      <c r="A42" s="257" t="s">
        <v>59</v>
      </c>
      <c r="B42" s="258">
        <v>325</v>
      </c>
      <c r="C42" s="262" t="s">
        <v>60</v>
      </c>
      <c r="D42" s="129" t="str">
        <f t="shared" si="0"/>
        <v/>
      </c>
      <c r="E42" s="139"/>
      <c r="F42" s="140"/>
      <c r="G42" s="140"/>
      <c r="H42" s="140"/>
      <c r="I42" s="140"/>
      <c r="J42" s="140"/>
      <c r="K42" s="141"/>
      <c r="M42" s="30"/>
      <c r="N42" s="192" t="s">
        <v>177</v>
      </c>
    </row>
    <row r="43" spans="1:25" s="27" customFormat="1" ht="24.95" customHeight="1" x14ac:dyDescent="0.25">
      <c r="A43" s="257" t="s">
        <v>61</v>
      </c>
      <c r="B43" s="258">
        <v>326</v>
      </c>
      <c r="C43" s="262" t="s">
        <v>62</v>
      </c>
      <c r="D43" s="129" t="str">
        <f t="shared" si="0"/>
        <v/>
      </c>
      <c r="E43" s="139"/>
      <c r="F43" s="140"/>
      <c r="G43" s="140"/>
      <c r="H43" s="140"/>
      <c r="I43" s="140"/>
      <c r="J43" s="140"/>
      <c r="K43" s="141"/>
      <c r="M43" s="30"/>
      <c r="N43" s="192"/>
    </row>
    <row r="44" spans="1:25" s="27" customFormat="1" ht="35.25" customHeight="1" x14ac:dyDescent="0.25">
      <c r="A44" s="257" t="s">
        <v>116</v>
      </c>
      <c r="B44" s="258">
        <v>359</v>
      </c>
      <c r="C44" s="262" t="s">
        <v>241</v>
      </c>
      <c r="D44" s="129" t="str">
        <f t="shared" si="0"/>
        <v/>
      </c>
      <c r="E44" s="139"/>
      <c r="F44" s="140"/>
      <c r="G44" s="140"/>
      <c r="H44" s="140"/>
      <c r="I44" s="140"/>
      <c r="J44" s="140"/>
      <c r="K44" s="141"/>
      <c r="M44" s="30"/>
      <c r="N44" s="192" t="s">
        <v>178</v>
      </c>
    </row>
    <row r="45" spans="1:25" s="27" customFormat="1" ht="24.95" customHeight="1" x14ac:dyDescent="0.25">
      <c r="A45" s="257" t="s">
        <v>63</v>
      </c>
      <c r="B45" s="258">
        <v>327</v>
      </c>
      <c r="C45" s="262" t="s">
        <v>64</v>
      </c>
      <c r="D45" s="129" t="str">
        <f t="shared" si="0"/>
        <v/>
      </c>
      <c r="E45" s="139"/>
      <c r="F45" s="140"/>
      <c r="G45" s="140"/>
      <c r="H45" s="140"/>
      <c r="I45" s="140"/>
      <c r="J45" s="140"/>
      <c r="K45" s="141"/>
      <c r="M45" s="30"/>
      <c r="N45" s="192"/>
    </row>
    <row r="46" spans="1:25" s="27" customFormat="1" ht="24.95" customHeight="1" x14ac:dyDescent="0.25">
      <c r="A46" s="257" t="s">
        <v>65</v>
      </c>
      <c r="B46" s="258">
        <v>328</v>
      </c>
      <c r="C46" s="262" t="s">
        <v>66</v>
      </c>
      <c r="D46" s="129" t="str">
        <f t="shared" si="0"/>
        <v/>
      </c>
      <c r="E46" s="139"/>
      <c r="F46" s="140"/>
      <c r="G46" s="140"/>
      <c r="H46" s="140"/>
      <c r="I46" s="140"/>
      <c r="J46" s="140"/>
      <c r="K46" s="141"/>
      <c r="M46" s="30"/>
      <c r="N46" s="192" t="s">
        <v>179</v>
      </c>
    </row>
    <row r="47" spans="1:25" s="27" customFormat="1" ht="24.95" customHeight="1" x14ac:dyDescent="0.25">
      <c r="A47" s="257" t="s">
        <v>67</v>
      </c>
      <c r="B47" s="258">
        <v>329</v>
      </c>
      <c r="C47" s="262" t="s">
        <v>68</v>
      </c>
      <c r="D47" s="129" t="str">
        <f t="shared" si="0"/>
        <v/>
      </c>
      <c r="E47" s="139"/>
      <c r="F47" s="140"/>
      <c r="G47" s="140"/>
      <c r="H47" s="140"/>
      <c r="I47" s="140"/>
      <c r="J47" s="140"/>
      <c r="K47" s="141"/>
      <c r="M47" s="30"/>
      <c r="N47" s="192"/>
    </row>
    <row r="48" spans="1:25" s="27" customFormat="1" ht="24.95" customHeight="1" x14ac:dyDescent="0.25">
      <c r="A48" s="257" t="s">
        <v>69</v>
      </c>
      <c r="B48" s="258">
        <v>330</v>
      </c>
      <c r="C48" s="262" t="s">
        <v>225</v>
      </c>
      <c r="D48" s="129" t="str">
        <f t="shared" si="0"/>
        <v/>
      </c>
      <c r="E48" s="139"/>
      <c r="F48" s="140"/>
      <c r="G48" s="140"/>
      <c r="H48" s="140"/>
      <c r="I48" s="140"/>
      <c r="J48" s="140"/>
      <c r="K48" s="141"/>
      <c r="M48" s="30"/>
      <c r="N48" s="132"/>
    </row>
    <row r="49" spans="1:14" s="27" customFormat="1" ht="24.95" customHeight="1" x14ac:dyDescent="0.25">
      <c r="A49" s="257" t="s">
        <v>72</v>
      </c>
      <c r="B49" s="258">
        <v>333</v>
      </c>
      <c r="C49" s="262" t="s">
        <v>73</v>
      </c>
      <c r="D49" s="129" t="str">
        <f t="shared" si="0"/>
        <v/>
      </c>
      <c r="E49" s="139"/>
      <c r="F49" s="140"/>
      <c r="G49" s="140"/>
      <c r="H49" s="140"/>
      <c r="I49" s="140"/>
      <c r="J49" s="140"/>
      <c r="K49" s="141"/>
      <c r="M49" s="30"/>
      <c r="N49" s="41" t="s">
        <v>134</v>
      </c>
    </row>
    <row r="50" spans="1:14" s="27" customFormat="1" ht="24.95" customHeight="1" x14ac:dyDescent="0.25">
      <c r="A50" s="257" t="s">
        <v>74</v>
      </c>
      <c r="B50" s="258">
        <v>334</v>
      </c>
      <c r="C50" s="262" t="s">
        <v>222</v>
      </c>
      <c r="D50" s="129" t="str">
        <f t="shared" si="0"/>
        <v/>
      </c>
      <c r="E50" s="139"/>
      <c r="F50" s="140"/>
      <c r="G50" s="140"/>
      <c r="H50" s="140"/>
      <c r="I50" s="140"/>
      <c r="J50" s="140"/>
      <c r="K50" s="141"/>
      <c r="M50" s="30"/>
      <c r="N50" s="47"/>
    </row>
    <row r="51" spans="1:14" s="27" customFormat="1" ht="24.95" customHeight="1" x14ac:dyDescent="0.25">
      <c r="A51" s="257" t="s">
        <v>75</v>
      </c>
      <c r="B51" s="258">
        <v>335</v>
      </c>
      <c r="C51" s="262" t="s">
        <v>210</v>
      </c>
      <c r="D51" s="129" t="str">
        <f t="shared" si="0"/>
        <v/>
      </c>
      <c r="E51" s="139"/>
      <c r="F51" s="140"/>
      <c r="G51" s="140"/>
      <c r="H51" s="140"/>
      <c r="I51" s="140"/>
      <c r="J51" s="140"/>
      <c r="K51" s="141"/>
      <c r="M51" s="41" t="s">
        <v>78</v>
      </c>
      <c r="N51" s="30"/>
    </row>
    <row r="52" spans="1:14" s="90" customFormat="1" ht="24.95" customHeight="1" x14ac:dyDescent="0.25">
      <c r="A52" s="257" t="s">
        <v>76</v>
      </c>
      <c r="B52" s="258">
        <v>336</v>
      </c>
      <c r="C52" s="262" t="s">
        <v>77</v>
      </c>
      <c r="D52" s="129" t="str">
        <f t="shared" si="0"/>
        <v/>
      </c>
      <c r="E52" s="139"/>
      <c r="F52" s="140"/>
      <c r="G52" s="140"/>
      <c r="H52" s="140"/>
      <c r="I52" s="140"/>
      <c r="J52" s="140"/>
      <c r="K52" s="141"/>
      <c r="M52" s="133"/>
      <c r="N52" s="93"/>
    </row>
    <row r="53" spans="1:14" s="27" customFormat="1" ht="24.95" customHeight="1" x14ac:dyDescent="0.25">
      <c r="A53" s="257" t="s">
        <v>79</v>
      </c>
      <c r="B53" s="258">
        <v>337</v>
      </c>
      <c r="C53" s="262" t="s">
        <v>226</v>
      </c>
      <c r="D53" s="129">
        <f t="shared" si="0"/>
        <v>241650.69</v>
      </c>
      <c r="E53" s="139">
        <v>45703.47</v>
      </c>
      <c r="F53" s="140">
        <v>9031.1200000000008</v>
      </c>
      <c r="G53" s="140">
        <v>3168.44</v>
      </c>
      <c r="H53" s="140">
        <v>8466.0400000000009</v>
      </c>
      <c r="I53" s="140">
        <v>2356.83</v>
      </c>
      <c r="J53" s="140">
        <v>4382.74</v>
      </c>
      <c r="K53" s="141">
        <v>168542.05</v>
      </c>
      <c r="M53" s="30"/>
      <c r="N53" s="30"/>
    </row>
    <row r="54" spans="1:14" s="27" customFormat="1" ht="24.95" customHeight="1" x14ac:dyDescent="0.25">
      <c r="A54" s="257" t="s">
        <v>81</v>
      </c>
      <c r="B54" s="258">
        <v>339</v>
      </c>
      <c r="C54" s="262" t="s">
        <v>82</v>
      </c>
      <c r="D54" s="129" t="str">
        <f t="shared" si="0"/>
        <v/>
      </c>
      <c r="E54" s="139"/>
      <c r="F54" s="140"/>
      <c r="G54" s="140"/>
      <c r="H54" s="140"/>
      <c r="I54" s="140"/>
      <c r="J54" s="140"/>
      <c r="K54" s="141"/>
      <c r="M54" s="30"/>
      <c r="N54" s="30"/>
    </row>
    <row r="55" spans="1:14" s="27" customFormat="1" ht="24.95" customHeight="1" x14ac:dyDescent="0.25">
      <c r="A55" s="257" t="s">
        <v>83</v>
      </c>
      <c r="B55" s="258">
        <v>340</v>
      </c>
      <c r="C55" s="262" t="s">
        <v>84</v>
      </c>
      <c r="D55" s="129" t="str">
        <f t="shared" si="0"/>
        <v/>
      </c>
      <c r="E55" s="139"/>
      <c r="F55" s="140"/>
      <c r="G55" s="140"/>
      <c r="H55" s="140"/>
      <c r="I55" s="140"/>
      <c r="J55" s="140"/>
      <c r="K55" s="141"/>
      <c r="M55" s="30"/>
      <c r="N55" s="30"/>
    </row>
    <row r="56" spans="1:14" s="27" customFormat="1" ht="24.95" customHeight="1" x14ac:dyDescent="0.25">
      <c r="A56" s="257" t="s">
        <v>212</v>
      </c>
      <c r="B56" s="258">
        <v>373</v>
      </c>
      <c r="C56" s="262" t="s">
        <v>214</v>
      </c>
      <c r="D56" s="129">
        <f t="shared" si="0"/>
        <v>83044.37</v>
      </c>
      <c r="E56" s="139">
        <v>16000</v>
      </c>
      <c r="F56" s="140">
        <v>1224.08</v>
      </c>
      <c r="G56" s="140">
        <v>3160</v>
      </c>
      <c r="H56" s="140">
        <v>2686.48</v>
      </c>
      <c r="I56" s="140">
        <v>2053.56</v>
      </c>
      <c r="J56" s="140"/>
      <c r="K56" s="141">
        <v>57920.25</v>
      </c>
      <c r="M56" s="30"/>
      <c r="N56" s="30"/>
    </row>
    <row r="57" spans="1:14" s="90" customFormat="1" ht="24.95" customHeight="1" x14ac:dyDescent="0.25">
      <c r="A57" s="257" t="s">
        <v>87</v>
      </c>
      <c r="B57" s="258">
        <v>342</v>
      </c>
      <c r="C57" s="262" t="s">
        <v>88</v>
      </c>
      <c r="D57" s="129" t="str">
        <f t="shared" si="0"/>
        <v/>
      </c>
      <c r="E57" s="139"/>
      <c r="F57" s="140"/>
      <c r="G57" s="140"/>
      <c r="H57" s="140"/>
      <c r="I57" s="140"/>
      <c r="J57" s="140"/>
      <c r="K57" s="141"/>
      <c r="M57" s="93"/>
      <c r="N57" s="93"/>
    </row>
    <row r="58" spans="1:14" s="27" customFormat="1" ht="24.75" customHeight="1" x14ac:dyDescent="0.25">
      <c r="A58" s="257" t="s">
        <v>89</v>
      </c>
      <c r="B58" s="258">
        <v>343</v>
      </c>
      <c r="C58" s="262" t="s">
        <v>90</v>
      </c>
      <c r="D58" s="129" t="str">
        <f t="shared" si="0"/>
        <v/>
      </c>
      <c r="E58" s="139"/>
      <c r="F58" s="140"/>
      <c r="G58" s="140"/>
      <c r="H58" s="140"/>
      <c r="I58" s="140"/>
      <c r="J58" s="140"/>
      <c r="K58" s="141"/>
      <c r="M58" s="30"/>
      <c r="N58" s="30"/>
    </row>
    <row r="59" spans="1:14" s="27" customFormat="1" ht="24.95" customHeight="1" x14ac:dyDescent="0.25">
      <c r="A59" s="257" t="s">
        <v>91</v>
      </c>
      <c r="B59" s="258">
        <v>344</v>
      </c>
      <c r="C59" s="262" t="s">
        <v>92</v>
      </c>
      <c r="D59" s="129" t="str">
        <f t="shared" si="0"/>
        <v/>
      </c>
      <c r="E59" s="139"/>
      <c r="F59" s="140"/>
      <c r="G59" s="140"/>
      <c r="H59" s="140"/>
      <c r="I59" s="140"/>
      <c r="J59" s="140"/>
      <c r="K59" s="141"/>
      <c r="M59" s="30"/>
      <c r="N59" s="30"/>
    </row>
    <row r="60" spans="1:14" s="26" customFormat="1" ht="24.95" customHeight="1" x14ac:dyDescent="0.25">
      <c r="A60" s="257" t="s">
        <v>93</v>
      </c>
      <c r="B60" s="258">
        <v>346</v>
      </c>
      <c r="C60" s="262" t="s">
        <v>94</v>
      </c>
      <c r="D60" s="129" t="str">
        <f t="shared" si="0"/>
        <v/>
      </c>
      <c r="E60" s="139"/>
      <c r="F60" s="140"/>
      <c r="G60" s="140"/>
      <c r="H60" s="140"/>
      <c r="I60" s="140"/>
      <c r="J60" s="140"/>
      <c r="K60" s="141"/>
      <c r="M60" s="30"/>
      <c r="N60" s="38"/>
    </row>
    <row r="61" spans="1:14" ht="24.95" customHeight="1" x14ac:dyDescent="0.25">
      <c r="A61" s="257" t="s">
        <v>95</v>
      </c>
      <c r="B61" s="258">
        <v>347</v>
      </c>
      <c r="C61" s="262" t="s">
        <v>227</v>
      </c>
      <c r="D61" s="129" t="str">
        <f t="shared" si="0"/>
        <v/>
      </c>
      <c r="E61" s="139"/>
      <c r="F61" s="140"/>
      <c r="G61" s="140"/>
      <c r="H61" s="140"/>
      <c r="I61" s="140"/>
      <c r="J61" s="140"/>
      <c r="K61" s="141"/>
      <c r="L61" s="1"/>
      <c r="M61" s="38"/>
    </row>
    <row r="62" spans="1:14" ht="24.95" customHeight="1" x14ac:dyDescent="0.25">
      <c r="A62" s="257" t="s">
        <v>115</v>
      </c>
      <c r="B62" s="258">
        <v>358</v>
      </c>
      <c r="C62" s="262" t="s">
        <v>216</v>
      </c>
      <c r="D62" s="129" t="str">
        <f t="shared" si="0"/>
        <v/>
      </c>
      <c r="E62" s="139"/>
      <c r="F62" s="140"/>
      <c r="G62" s="140"/>
      <c r="H62" s="140"/>
      <c r="I62" s="140"/>
      <c r="J62" s="140"/>
      <c r="K62" s="141"/>
      <c r="L62" s="1"/>
    </row>
    <row r="63" spans="1:14" s="62" customFormat="1" ht="24.95" customHeight="1" x14ac:dyDescent="0.25">
      <c r="A63" s="257" t="s">
        <v>96</v>
      </c>
      <c r="B63" s="258">
        <v>348</v>
      </c>
      <c r="C63" s="262" t="s">
        <v>97</v>
      </c>
      <c r="D63" s="129" t="str">
        <f t="shared" si="0"/>
        <v/>
      </c>
      <c r="E63" s="139"/>
      <c r="F63" s="140"/>
      <c r="G63" s="140"/>
      <c r="H63" s="140"/>
      <c r="I63" s="140"/>
      <c r="J63" s="140"/>
      <c r="K63" s="141"/>
      <c r="M63" s="75"/>
      <c r="N63" s="75"/>
    </row>
    <row r="64" spans="1:14" ht="24.95" customHeight="1" x14ac:dyDescent="0.25">
      <c r="A64" s="257" t="s">
        <v>98</v>
      </c>
      <c r="B64" s="258">
        <v>349</v>
      </c>
      <c r="C64" s="262" t="s">
        <v>99</v>
      </c>
      <c r="D64" s="129" t="str">
        <f t="shared" si="0"/>
        <v/>
      </c>
      <c r="E64" s="139"/>
      <c r="F64" s="140"/>
      <c r="G64" s="140"/>
      <c r="H64" s="140"/>
      <c r="I64" s="140"/>
      <c r="J64" s="140"/>
      <c r="K64" s="141"/>
      <c r="L64" s="1"/>
    </row>
    <row r="65" spans="1:14" ht="24.95" customHeight="1" x14ac:dyDescent="0.25">
      <c r="A65" s="257" t="s">
        <v>80</v>
      </c>
      <c r="B65" s="258">
        <v>338</v>
      </c>
      <c r="C65" s="259" t="s">
        <v>217</v>
      </c>
      <c r="D65" s="129" t="str">
        <f t="shared" si="0"/>
        <v/>
      </c>
      <c r="E65" s="139"/>
      <c r="F65" s="140"/>
      <c r="G65" s="140"/>
      <c r="H65" s="140"/>
      <c r="I65" s="140"/>
      <c r="J65" s="140"/>
      <c r="K65" s="141"/>
      <c r="L65" s="1"/>
    </row>
    <row r="66" spans="1:14" ht="24.95" customHeight="1" x14ac:dyDescent="0.25">
      <c r="A66" s="257" t="s">
        <v>102</v>
      </c>
      <c r="B66" s="258">
        <v>351</v>
      </c>
      <c r="C66" s="259" t="s">
        <v>218</v>
      </c>
      <c r="D66" s="129" t="str">
        <f t="shared" si="0"/>
        <v/>
      </c>
      <c r="E66" s="139"/>
      <c r="F66" s="140"/>
      <c r="G66" s="140"/>
      <c r="H66" s="140"/>
      <c r="I66" s="140"/>
      <c r="J66" s="140"/>
      <c r="K66" s="141"/>
      <c r="L66" s="1"/>
    </row>
    <row r="67" spans="1:14" s="62" customFormat="1" ht="24.95" customHeight="1" x14ac:dyDescent="0.25">
      <c r="A67" s="257" t="s">
        <v>103</v>
      </c>
      <c r="B67" s="258">
        <v>352</v>
      </c>
      <c r="C67" s="259" t="s">
        <v>104</v>
      </c>
      <c r="D67" s="129" t="str">
        <f t="shared" si="0"/>
        <v/>
      </c>
      <c r="E67" s="139"/>
      <c r="F67" s="140"/>
      <c r="G67" s="140"/>
      <c r="H67" s="140"/>
      <c r="I67" s="140"/>
      <c r="J67" s="140"/>
      <c r="K67" s="141"/>
      <c r="M67" s="75"/>
      <c r="N67" s="75"/>
    </row>
    <row r="68" spans="1:14" ht="24.95" customHeight="1" x14ac:dyDescent="0.25">
      <c r="A68" s="257" t="s">
        <v>105</v>
      </c>
      <c r="B68" s="258">
        <v>353</v>
      </c>
      <c r="C68" s="259" t="s">
        <v>228</v>
      </c>
      <c r="D68" s="129" t="str">
        <f t="shared" si="0"/>
        <v/>
      </c>
      <c r="E68" s="139"/>
      <c r="F68" s="140"/>
      <c r="G68" s="140"/>
      <c r="H68" s="140"/>
      <c r="I68" s="140"/>
      <c r="J68" s="140"/>
      <c r="K68" s="141"/>
      <c r="L68" s="1"/>
    </row>
    <row r="69" spans="1:14" ht="24.95" customHeight="1" x14ac:dyDescent="0.25">
      <c r="A69" s="257" t="s">
        <v>107</v>
      </c>
      <c r="B69" s="258">
        <v>354</v>
      </c>
      <c r="C69" s="259" t="s">
        <v>108</v>
      </c>
      <c r="D69" s="129" t="str">
        <f t="shared" si="0"/>
        <v/>
      </c>
      <c r="E69" s="139"/>
      <c r="F69" s="140"/>
      <c r="G69" s="140"/>
      <c r="H69" s="140"/>
      <c r="I69" s="140"/>
      <c r="J69" s="140"/>
      <c r="K69" s="141"/>
      <c r="L69" s="1"/>
    </row>
    <row r="70" spans="1:14" ht="24.95" customHeight="1" x14ac:dyDescent="0.25">
      <c r="A70" s="257" t="s">
        <v>109</v>
      </c>
      <c r="B70" s="258">
        <v>355</v>
      </c>
      <c r="C70" s="259" t="s">
        <v>110</v>
      </c>
      <c r="D70" s="129" t="str">
        <f t="shared" si="0"/>
        <v/>
      </c>
      <c r="E70" s="139"/>
      <c r="F70" s="140"/>
      <c r="G70" s="140"/>
      <c r="H70" s="140"/>
      <c r="I70" s="140"/>
      <c r="J70" s="140"/>
      <c r="K70" s="141"/>
      <c r="L70" s="1"/>
    </row>
    <row r="71" spans="1:14" ht="24.95" customHeight="1" x14ac:dyDescent="0.25">
      <c r="A71" s="257" t="s">
        <v>111</v>
      </c>
      <c r="B71" s="258">
        <v>356</v>
      </c>
      <c r="C71" s="259" t="s">
        <v>112</v>
      </c>
      <c r="D71" s="129" t="str">
        <f t="shared" si="0"/>
        <v/>
      </c>
      <c r="E71" s="139"/>
      <c r="F71" s="140"/>
      <c r="G71" s="140"/>
      <c r="H71" s="140"/>
      <c r="I71" s="140"/>
      <c r="J71" s="140"/>
      <c r="K71" s="141"/>
      <c r="L71" s="1"/>
    </row>
    <row r="72" spans="1:14" ht="24.95" customHeight="1" x14ac:dyDescent="0.25">
      <c r="A72" s="257" t="s">
        <v>229</v>
      </c>
      <c r="B72" s="258">
        <v>374</v>
      </c>
      <c r="C72" s="259" t="s">
        <v>230</v>
      </c>
      <c r="D72" s="129" t="str">
        <f t="shared" si="0"/>
        <v/>
      </c>
      <c r="E72" s="139"/>
      <c r="F72" s="140"/>
      <c r="G72" s="140"/>
      <c r="H72" s="140"/>
      <c r="I72" s="140"/>
      <c r="J72" s="140"/>
      <c r="K72" s="141"/>
      <c r="L72" s="1"/>
    </row>
    <row r="73" spans="1:14" ht="24.95" customHeight="1" x14ac:dyDescent="0.25">
      <c r="A73" s="257" t="s">
        <v>113</v>
      </c>
      <c r="B73" s="258">
        <v>357</v>
      </c>
      <c r="C73" s="259" t="s">
        <v>114</v>
      </c>
      <c r="D73" s="129" t="str">
        <f t="shared" si="0"/>
        <v/>
      </c>
      <c r="E73" s="139"/>
      <c r="F73" s="140"/>
      <c r="G73" s="140"/>
      <c r="H73" s="140"/>
      <c r="I73" s="140"/>
      <c r="J73" s="140"/>
      <c r="K73" s="141"/>
      <c r="L73" s="1"/>
    </row>
    <row r="74" spans="1:14" ht="24.95" customHeight="1" x14ac:dyDescent="0.25">
      <c r="A74" s="257" t="s">
        <v>120</v>
      </c>
      <c r="B74" s="258">
        <v>361</v>
      </c>
      <c r="C74" s="259" t="s">
        <v>219</v>
      </c>
      <c r="D74" s="129" t="str">
        <f t="shared" si="0"/>
        <v/>
      </c>
      <c r="E74" s="139"/>
      <c r="F74" s="140"/>
      <c r="G74" s="140"/>
      <c r="H74" s="140"/>
      <c r="I74" s="140"/>
      <c r="J74" s="140"/>
      <c r="K74" s="141"/>
      <c r="L74" s="1"/>
    </row>
    <row r="75" spans="1:14" ht="24.95" customHeight="1" x14ac:dyDescent="0.25">
      <c r="A75" s="257" t="s">
        <v>121</v>
      </c>
      <c r="B75" s="258">
        <v>362</v>
      </c>
      <c r="C75" s="259" t="s">
        <v>231</v>
      </c>
      <c r="D75" s="129" t="str">
        <f t="shared" si="0"/>
        <v/>
      </c>
      <c r="E75" s="139"/>
      <c r="F75" s="140"/>
      <c r="G75" s="140"/>
      <c r="H75" s="140"/>
      <c r="I75" s="140"/>
      <c r="J75" s="140"/>
      <c r="K75" s="141"/>
      <c r="L75" s="1"/>
    </row>
    <row r="76" spans="1:14" ht="24.95" customHeight="1" x14ac:dyDescent="0.25">
      <c r="A76" s="257" t="s">
        <v>123</v>
      </c>
      <c r="B76" s="258">
        <v>364</v>
      </c>
      <c r="C76" s="259" t="s">
        <v>220</v>
      </c>
      <c r="D76" s="129" t="str">
        <f t="shared" si="0"/>
        <v/>
      </c>
      <c r="E76" s="139"/>
      <c r="F76" s="140"/>
      <c r="G76" s="140"/>
      <c r="H76" s="140"/>
      <c r="I76" s="140"/>
      <c r="J76" s="140"/>
      <c r="K76" s="141"/>
      <c r="L76" s="1"/>
    </row>
    <row r="77" spans="1:14" ht="24.95" customHeight="1" x14ac:dyDescent="0.25">
      <c r="A77" s="257" t="s">
        <v>124</v>
      </c>
      <c r="B77" s="258">
        <v>365</v>
      </c>
      <c r="C77" s="259" t="s">
        <v>125</v>
      </c>
      <c r="D77" s="129" t="str">
        <f t="shared" si="0"/>
        <v/>
      </c>
      <c r="E77" s="139"/>
      <c r="F77" s="140"/>
      <c r="G77" s="140"/>
      <c r="H77" s="140"/>
      <c r="I77" s="140"/>
      <c r="J77" s="140"/>
      <c r="K77" s="141"/>
      <c r="L77" s="1"/>
    </row>
    <row r="78" spans="1:14" ht="24.95" customHeight="1" x14ac:dyDescent="0.25">
      <c r="A78" s="257" t="s">
        <v>126</v>
      </c>
      <c r="B78" s="258">
        <v>366</v>
      </c>
      <c r="C78" s="259" t="s">
        <v>232</v>
      </c>
      <c r="D78" s="129" t="str">
        <f t="shared" si="0"/>
        <v/>
      </c>
      <c r="E78" s="139"/>
      <c r="F78" s="140"/>
      <c r="G78" s="140"/>
      <c r="H78" s="140"/>
      <c r="I78" s="140"/>
      <c r="J78" s="140"/>
      <c r="K78" s="141"/>
      <c r="L78" s="1"/>
    </row>
    <row r="79" spans="1:14" ht="24.95" customHeight="1" x14ac:dyDescent="0.25">
      <c r="A79" s="257" t="s">
        <v>127</v>
      </c>
      <c r="B79" s="258">
        <v>368</v>
      </c>
      <c r="C79" s="259" t="s">
        <v>128</v>
      </c>
      <c r="D79" s="129" t="str">
        <f t="shared" si="0"/>
        <v/>
      </c>
      <c r="E79" s="139"/>
      <c r="F79" s="140"/>
      <c r="G79" s="140"/>
      <c r="H79" s="140"/>
      <c r="I79" s="140"/>
      <c r="J79" s="140"/>
      <c r="K79" s="141"/>
      <c r="L79" s="1"/>
    </row>
    <row r="80" spans="1:14" ht="46.5" customHeight="1" x14ac:dyDescent="0.25">
      <c r="A80" s="196" t="s">
        <v>180</v>
      </c>
      <c r="B80" s="197"/>
      <c r="C80" s="197"/>
      <c r="D80" s="129"/>
      <c r="E80" s="139"/>
      <c r="F80" s="140"/>
      <c r="G80" s="140"/>
      <c r="H80" s="140"/>
      <c r="I80" s="140"/>
      <c r="J80" s="140"/>
      <c r="K80" s="141"/>
      <c r="L80" s="1"/>
    </row>
    <row r="81" spans="1:12" ht="24.95" customHeight="1" x14ac:dyDescent="0.25">
      <c r="A81" s="169"/>
      <c r="B81" s="171"/>
      <c r="C81" s="170"/>
      <c r="D81" s="129" t="str">
        <f t="shared" ref="D81:D94" si="1">IF(SUM(E81:K81)&gt;0,(SUM(E81:K81)),"")</f>
        <v/>
      </c>
      <c r="E81" s="139"/>
      <c r="F81" s="140"/>
      <c r="G81" s="140"/>
      <c r="H81" s="140"/>
      <c r="I81" s="140"/>
      <c r="J81" s="140"/>
      <c r="K81" s="141"/>
      <c r="L81" s="1"/>
    </row>
    <row r="82" spans="1:12" ht="24.95" customHeight="1" x14ac:dyDescent="0.25">
      <c r="A82" s="169"/>
      <c r="B82" s="171"/>
      <c r="C82" s="170"/>
      <c r="D82" s="129" t="str">
        <f t="shared" si="1"/>
        <v/>
      </c>
      <c r="E82" s="139"/>
      <c r="F82" s="140"/>
      <c r="G82" s="140"/>
      <c r="H82" s="140"/>
      <c r="I82" s="140"/>
      <c r="J82" s="140"/>
      <c r="K82" s="141"/>
      <c r="L82" s="1"/>
    </row>
    <row r="83" spans="1:12" ht="24.95" customHeight="1" x14ac:dyDescent="0.25">
      <c r="A83" s="169"/>
      <c r="B83" s="171"/>
      <c r="C83" s="170"/>
      <c r="D83" s="129" t="str">
        <f t="shared" si="1"/>
        <v/>
      </c>
      <c r="E83" s="139"/>
      <c r="F83" s="140"/>
      <c r="G83" s="140"/>
      <c r="H83" s="140"/>
      <c r="I83" s="140"/>
      <c r="J83" s="140"/>
      <c r="K83" s="141"/>
      <c r="L83" s="1"/>
    </row>
    <row r="84" spans="1:12" ht="24.95" customHeight="1" x14ac:dyDescent="0.25">
      <c r="A84" s="169"/>
      <c r="B84" s="171"/>
      <c r="C84" s="170"/>
      <c r="D84" s="129" t="str">
        <f t="shared" si="1"/>
        <v/>
      </c>
      <c r="E84" s="139"/>
      <c r="F84" s="140"/>
      <c r="G84" s="140"/>
      <c r="H84" s="140"/>
      <c r="I84" s="140"/>
      <c r="J84" s="140"/>
      <c r="K84" s="141"/>
      <c r="L84" s="1"/>
    </row>
    <row r="85" spans="1:12" ht="24.95" customHeight="1" x14ac:dyDescent="0.25">
      <c r="A85" s="169"/>
      <c r="B85" s="171"/>
      <c r="C85" s="170"/>
      <c r="D85" s="129" t="str">
        <f t="shared" si="1"/>
        <v/>
      </c>
      <c r="E85" s="139"/>
      <c r="F85" s="140"/>
      <c r="G85" s="140"/>
      <c r="H85" s="140"/>
      <c r="I85" s="140"/>
      <c r="J85" s="140"/>
      <c r="K85" s="141"/>
      <c r="L85" s="1"/>
    </row>
    <row r="86" spans="1:12" ht="24.95" customHeight="1" x14ac:dyDescent="0.25">
      <c r="A86" s="169"/>
      <c r="B86" s="171"/>
      <c r="C86" s="170"/>
      <c r="D86" s="129" t="str">
        <f t="shared" si="1"/>
        <v/>
      </c>
      <c r="E86" s="139"/>
      <c r="F86" s="140"/>
      <c r="G86" s="140"/>
      <c r="H86" s="140"/>
      <c r="I86" s="140"/>
      <c r="J86" s="140"/>
      <c r="K86" s="141"/>
      <c r="L86" s="1"/>
    </row>
    <row r="87" spans="1:12" ht="24.95" customHeight="1" x14ac:dyDescent="0.25">
      <c r="A87" s="169"/>
      <c r="B87" s="171"/>
      <c r="C87" s="170"/>
      <c r="D87" s="129" t="str">
        <f t="shared" si="1"/>
        <v/>
      </c>
      <c r="E87" s="139"/>
      <c r="F87" s="140"/>
      <c r="G87" s="140"/>
      <c r="H87" s="140"/>
      <c r="I87" s="140"/>
      <c r="J87" s="140"/>
      <c r="K87" s="141"/>
      <c r="L87" s="1"/>
    </row>
    <row r="88" spans="1:12" ht="24.95" customHeight="1" x14ac:dyDescent="0.25">
      <c r="A88" s="169"/>
      <c r="B88" s="171"/>
      <c r="C88" s="170"/>
      <c r="D88" s="129" t="str">
        <f t="shared" si="1"/>
        <v/>
      </c>
      <c r="E88" s="139"/>
      <c r="F88" s="140"/>
      <c r="G88" s="140"/>
      <c r="H88" s="140"/>
      <c r="I88" s="140"/>
      <c r="J88" s="140"/>
      <c r="K88" s="141"/>
      <c r="L88" s="1"/>
    </row>
    <row r="89" spans="1:12" ht="24.95" customHeight="1" x14ac:dyDescent="0.25">
      <c r="A89" s="169"/>
      <c r="B89" s="171"/>
      <c r="C89" s="170"/>
      <c r="D89" s="129" t="str">
        <f t="shared" si="1"/>
        <v/>
      </c>
      <c r="E89" s="139"/>
      <c r="F89" s="140"/>
      <c r="G89" s="140"/>
      <c r="H89" s="140"/>
      <c r="I89" s="140"/>
      <c r="J89" s="140"/>
      <c r="K89" s="141"/>
      <c r="L89" s="1"/>
    </row>
    <row r="90" spans="1:12" ht="24.95" customHeight="1" x14ac:dyDescent="0.25">
      <c r="A90" s="169"/>
      <c r="B90" s="171"/>
      <c r="C90" s="170"/>
      <c r="D90" s="129" t="str">
        <f t="shared" si="1"/>
        <v/>
      </c>
      <c r="E90" s="139"/>
      <c r="F90" s="140"/>
      <c r="G90" s="140"/>
      <c r="H90" s="140"/>
      <c r="I90" s="140"/>
      <c r="J90" s="140"/>
      <c r="K90" s="141"/>
      <c r="L90" s="1"/>
    </row>
    <row r="91" spans="1:12" ht="24.95" customHeight="1" x14ac:dyDescent="0.25">
      <c r="A91" s="169"/>
      <c r="B91" s="171"/>
      <c r="C91" s="170"/>
      <c r="D91" s="129" t="str">
        <f t="shared" si="1"/>
        <v/>
      </c>
      <c r="E91" s="139"/>
      <c r="F91" s="140"/>
      <c r="G91" s="140"/>
      <c r="H91" s="140"/>
      <c r="I91" s="140"/>
      <c r="J91" s="140"/>
      <c r="K91" s="141"/>
      <c r="L91" s="1"/>
    </row>
    <row r="92" spans="1:12" ht="24.95" customHeight="1" x14ac:dyDescent="0.25">
      <c r="A92" s="169"/>
      <c r="B92" s="171"/>
      <c r="C92" s="170"/>
      <c r="D92" s="129" t="str">
        <f t="shared" si="1"/>
        <v/>
      </c>
      <c r="E92" s="139"/>
      <c r="F92" s="140"/>
      <c r="G92" s="140"/>
      <c r="H92" s="140"/>
      <c r="I92" s="140"/>
      <c r="J92" s="140"/>
      <c r="K92" s="141"/>
      <c r="L92" s="1"/>
    </row>
    <row r="93" spans="1:12" ht="24.95" customHeight="1" x14ac:dyDescent="0.25">
      <c r="A93" s="169"/>
      <c r="B93" s="171"/>
      <c r="C93" s="170"/>
      <c r="D93" s="129" t="str">
        <f t="shared" si="1"/>
        <v/>
      </c>
      <c r="E93" s="139"/>
      <c r="F93" s="140"/>
      <c r="G93" s="140"/>
      <c r="H93" s="140"/>
      <c r="I93" s="140"/>
      <c r="J93" s="140"/>
      <c r="K93" s="141"/>
      <c r="L93" s="1"/>
    </row>
    <row r="94" spans="1:12" ht="24.95" customHeight="1" thickBot="1" x14ac:dyDescent="0.3">
      <c r="A94" s="172"/>
      <c r="B94" s="173"/>
      <c r="C94" s="174"/>
      <c r="D94" s="130" t="str">
        <f t="shared" si="1"/>
        <v/>
      </c>
      <c r="E94" s="142"/>
      <c r="F94" s="143"/>
      <c r="G94" s="143"/>
      <c r="H94" s="143"/>
      <c r="I94" s="143"/>
      <c r="J94" s="143"/>
      <c r="K94" s="144"/>
      <c r="L94" s="1"/>
    </row>
    <row r="95" spans="1:12" ht="24.95" customHeight="1" thickBot="1" x14ac:dyDescent="0.3">
      <c r="A95" s="193" t="s">
        <v>129</v>
      </c>
      <c r="B95" s="194"/>
      <c r="C95" s="195"/>
      <c r="D95" s="104">
        <f t="shared" ref="D95:K95" si="2">SUM(D17:D94)</f>
        <v>1045714.85</v>
      </c>
      <c r="E95" s="104">
        <f t="shared" si="2"/>
        <v>177167.46000000002</v>
      </c>
      <c r="F95" s="104">
        <f t="shared" si="2"/>
        <v>33070.79</v>
      </c>
      <c r="G95" s="104">
        <f t="shared" si="2"/>
        <v>28324.39</v>
      </c>
      <c r="H95" s="104">
        <f t="shared" si="2"/>
        <v>44927.37</v>
      </c>
      <c r="I95" s="104">
        <f t="shared" si="2"/>
        <v>24522.94</v>
      </c>
      <c r="J95" s="104">
        <f t="shared" si="2"/>
        <v>8356.06</v>
      </c>
      <c r="K95" s="104">
        <f t="shared" si="2"/>
        <v>729345.84</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7.14062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181</v>
      </c>
      <c r="H1" s="55"/>
      <c r="I1" s="55"/>
      <c r="J1" s="55"/>
      <c r="K1" s="56"/>
      <c r="L1" s="84"/>
      <c r="M1" s="205" t="s">
        <v>182</v>
      </c>
      <c r="N1" s="205"/>
    </row>
    <row r="2" spans="1:25" ht="30" customHeight="1" x14ac:dyDescent="0.25">
      <c r="A2" s="227" t="s">
        <v>193</v>
      </c>
      <c r="B2" s="227"/>
      <c r="C2" s="227"/>
      <c r="D2" s="227"/>
      <c r="E2" s="227"/>
      <c r="F2" s="75"/>
      <c r="G2" s="228" t="s">
        <v>140</v>
      </c>
      <c r="H2" s="229"/>
      <c r="I2" s="229"/>
      <c r="J2" s="230"/>
      <c r="K2" s="134">
        <f>D95</f>
        <v>0</v>
      </c>
      <c r="M2" s="192" t="s">
        <v>164</v>
      </c>
      <c r="N2" s="192"/>
    </row>
    <row r="3" spans="1:25" ht="30" customHeight="1" x14ac:dyDescent="0.25">
      <c r="A3" s="227"/>
      <c r="B3" s="227"/>
      <c r="C3" s="227"/>
      <c r="D3" s="227"/>
      <c r="E3" s="227"/>
      <c r="F3" s="75"/>
      <c r="G3" s="231" t="s">
        <v>165</v>
      </c>
      <c r="H3" s="232"/>
      <c r="I3" s="232"/>
      <c r="J3" s="233"/>
      <c r="K3" s="64"/>
      <c r="M3" s="222" t="s">
        <v>130</v>
      </c>
      <c r="N3" s="222"/>
    </row>
    <row r="4" spans="1:25" ht="30" customHeight="1" x14ac:dyDescent="0.25">
      <c r="A4" s="227"/>
      <c r="B4" s="227"/>
      <c r="C4" s="227"/>
      <c r="D4" s="227"/>
      <c r="E4" s="227"/>
      <c r="F4" s="75"/>
      <c r="G4" s="234" t="s">
        <v>2</v>
      </c>
      <c r="H4" s="235"/>
      <c r="I4" s="235"/>
      <c r="J4" s="236"/>
      <c r="K4" s="64"/>
      <c r="L4" s="65"/>
      <c r="M4" s="192" t="s">
        <v>131</v>
      </c>
      <c r="N4" s="192"/>
      <c r="O4" s="61"/>
      <c r="P4" s="61"/>
      <c r="Q4" s="61"/>
      <c r="R4" s="61"/>
      <c r="S4" s="61"/>
      <c r="T4" s="61"/>
      <c r="U4" s="61"/>
      <c r="V4" s="61"/>
      <c r="W4" s="61"/>
      <c r="X4" s="61"/>
      <c r="Y4" s="61"/>
    </row>
    <row r="5" spans="1:25" ht="30" customHeight="1" x14ac:dyDescent="0.25">
      <c r="A5" s="221"/>
      <c r="B5" s="221"/>
      <c r="C5" s="221"/>
      <c r="D5" s="221"/>
      <c r="E5" s="221"/>
      <c r="F5" s="75"/>
      <c r="G5" s="51" t="s">
        <v>3</v>
      </c>
      <c r="H5" s="52"/>
      <c r="I5" s="52"/>
      <c r="J5" s="53"/>
      <c r="K5" s="135">
        <f>SUM(K2:K4)</f>
        <v>0</v>
      </c>
      <c r="L5" s="66"/>
      <c r="M5" s="222" t="s">
        <v>4</v>
      </c>
      <c r="N5" s="222"/>
      <c r="O5" s="61"/>
      <c r="P5" s="61"/>
      <c r="Q5" s="61"/>
      <c r="R5" s="61"/>
      <c r="S5" s="61"/>
      <c r="T5" s="61"/>
      <c r="U5" s="61"/>
      <c r="V5" s="61"/>
      <c r="W5" s="61"/>
      <c r="X5" s="61"/>
      <c r="Y5" s="61"/>
    </row>
    <row r="6" spans="1:25" ht="49.5" customHeight="1" thickBot="1" x14ac:dyDescent="0.3">
      <c r="F6" s="75"/>
      <c r="G6" s="223" t="s">
        <v>166</v>
      </c>
      <c r="H6" s="224"/>
      <c r="I6" s="224"/>
      <c r="J6" s="225"/>
      <c r="K6" s="67"/>
      <c r="L6" s="66"/>
      <c r="M6" s="226" t="s">
        <v>132</v>
      </c>
      <c r="N6" s="226"/>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06"/>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x14ac:dyDescent="0.25">
      <c r="A10" s="207"/>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208"/>
      <c r="B11" s="213"/>
      <c r="C11" s="214"/>
      <c r="D11" s="217"/>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50" t="s">
        <v>168</v>
      </c>
      <c r="B12" s="237" t="str">
        <f>Central!B12</f>
        <v xml:space="preserve">NATIVE- Northeast Arizona Technological Institute of Vocational Education </v>
      </c>
      <c r="C12" s="237"/>
      <c r="D12" s="188" t="str">
        <f>Central!D12</f>
        <v>090836</v>
      </c>
      <c r="E12" s="81" t="s">
        <v>148</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57"/>
      <c r="B14" s="97"/>
      <c r="C14" s="57"/>
      <c r="D14" s="98"/>
      <c r="E14" s="238" t="s">
        <v>201</v>
      </c>
      <c r="F14" s="199"/>
      <c r="G14" s="199"/>
      <c r="H14" s="199"/>
      <c r="I14" s="199"/>
      <c r="J14" s="199"/>
      <c r="K14" s="200"/>
      <c r="M14" s="205" t="s">
        <v>204</v>
      </c>
      <c r="N14" s="205"/>
      <c r="O14" s="88"/>
      <c r="P14" s="88"/>
      <c r="Q14" s="88"/>
      <c r="R14" s="88"/>
      <c r="S14" s="88"/>
      <c r="T14" s="88"/>
      <c r="U14" s="88"/>
      <c r="V14" s="88"/>
      <c r="W14" s="88"/>
      <c r="X14" s="88"/>
      <c r="Y14" s="88"/>
    </row>
    <row r="15" spans="1:25" ht="50.1" customHeight="1" thickBot="1" x14ac:dyDescent="0.3">
      <c r="A15" s="58"/>
      <c r="B15" s="99"/>
      <c r="C15" s="58"/>
      <c r="D15" s="100"/>
      <c r="E15" s="238" t="s">
        <v>9</v>
      </c>
      <c r="F15" s="201"/>
      <c r="G15" s="201"/>
      <c r="H15" s="201"/>
      <c r="I15" s="201"/>
      <c r="J15" s="202"/>
      <c r="K15" s="203" t="s">
        <v>10</v>
      </c>
      <c r="M15" s="205"/>
      <c r="N15" s="205"/>
    </row>
    <row r="16" spans="1:25" s="89" customFormat="1" ht="132" customHeight="1" thickBot="1" x14ac:dyDescent="0.3">
      <c r="A16" s="95" t="s">
        <v>150</v>
      </c>
      <c r="B16" s="101" t="s">
        <v>135</v>
      </c>
      <c r="C16" s="103" t="s">
        <v>11</v>
      </c>
      <c r="D16" s="102" t="s">
        <v>12</v>
      </c>
      <c r="E16" s="96" t="s">
        <v>13</v>
      </c>
      <c r="F16" s="36" t="s">
        <v>14</v>
      </c>
      <c r="G16" s="36" t="s">
        <v>136</v>
      </c>
      <c r="H16" s="36" t="s">
        <v>137</v>
      </c>
      <c r="I16" s="36" t="s">
        <v>139</v>
      </c>
      <c r="J16" s="37" t="s">
        <v>138</v>
      </c>
      <c r="K16" s="204"/>
      <c r="M16" s="205"/>
      <c r="N16" s="205"/>
    </row>
    <row r="17" spans="1:14" s="90" customFormat="1" ht="24.95" customHeight="1" x14ac:dyDescent="0.25">
      <c r="A17" s="254" t="s">
        <v>15</v>
      </c>
      <c r="B17" s="260">
        <v>301</v>
      </c>
      <c r="C17" s="256" t="s">
        <v>221</v>
      </c>
      <c r="D17" s="128" t="str">
        <f>IF(SUM(E17:K17)&gt;0,(SUM(E17:K17)),"")</f>
        <v/>
      </c>
      <c r="E17" s="136"/>
      <c r="F17" s="137"/>
      <c r="G17" s="137"/>
      <c r="H17" s="137"/>
      <c r="I17" s="137"/>
      <c r="J17" s="137"/>
      <c r="K17" s="138"/>
      <c r="M17" s="93"/>
      <c r="N17" s="43" t="s">
        <v>169</v>
      </c>
    </row>
    <row r="18" spans="1:14" s="90" customFormat="1" ht="24.95" customHeight="1" x14ac:dyDescent="0.25">
      <c r="A18" s="257" t="s">
        <v>16</v>
      </c>
      <c r="B18" s="261">
        <v>302</v>
      </c>
      <c r="C18" s="259" t="s">
        <v>17</v>
      </c>
      <c r="D18" s="129" t="str">
        <f t="shared" ref="D18:D79" si="0">IF(SUM(E18:K18)&gt;0,(SUM(E18:K18)),"")</f>
        <v/>
      </c>
      <c r="E18" s="139"/>
      <c r="F18" s="140"/>
      <c r="G18" s="140"/>
      <c r="H18" s="140"/>
      <c r="I18" s="140"/>
      <c r="J18" s="140"/>
      <c r="K18" s="141"/>
      <c r="M18" s="47"/>
      <c r="N18" s="43" t="s">
        <v>170</v>
      </c>
    </row>
    <row r="19" spans="1:14" s="90" customFormat="1" ht="24.95" customHeight="1" x14ac:dyDescent="0.25">
      <c r="A19" s="257" t="s">
        <v>206</v>
      </c>
      <c r="B19" s="261">
        <v>376</v>
      </c>
      <c r="C19" s="259" t="s">
        <v>207</v>
      </c>
      <c r="D19" s="129" t="str">
        <f t="shared" si="0"/>
        <v/>
      </c>
      <c r="E19" s="139"/>
      <c r="F19" s="140"/>
      <c r="G19" s="140"/>
      <c r="H19" s="140"/>
      <c r="I19" s="140"/>
      <c r="J19" s="140"/>
      <c r="K19" s="141"/>
      <c r="M19" s="132"/>
      <c r="N19" s="133"/>
    </row>
    <row r="20" spans="1:14" s="90" customFormat="1" ht="24.95" customHeight="1" x14ac:dyDescent="0.25">
      <c r="A20" s="257" t="s">
        <v>18</v>
      </c>
      <c r="B20" s="261">
        <v>303</v>
      </c>
      <c r="C20" s="259" t="s">
        <v>19</v>
      </c>
      <c r="D20" s="129" t="str">
        <f t="shared" si="0"/>
        <v/>
      </c>
      <c r="E20" s="139"/>
      <c r="F20" s="140"/>
      <c r="G20" s="140"/>
      <c r="H20" s="140"/>
      <c r="I20" s="140"/>
      <c r="J20" s="140"/>
      <c r="K20" s="141"/>
      <c r="M20" s="93"/>
      <c r="N20" s="192" t="s">
        <v>171</v>
      </c>
    </row>
    <row r="21" spans="1:14" s="90" customFormat="1" ht="24.95" customHeight="1" x14ac:dyDescent="0.25">
      <c r="A21" s="257" t="s">
        <v>20</v>
      </c>
      <c r="B21" s="261">
        <v>304</v>
      </c>
      <c r="C21" s="259" t="s">
        <v>21</v>
      </c>
      <c r="D21" s="129" t="str">
        <f t="shared" si="0"/>
        <v/>
      </c>
      <c r="E21" s="139"/>
      <c r="F21" s="140"/>
      <c r="G21" s="140"/>
      <c r="H21" s="140"/>
      <c r="I21" s="140"/>
      <c r="J21" s="140"/>
      <c r="K21" s="141"/>
      <c r="M21" s="93"/>
      <c r="N21" s="192"/>
    </row>
    <row r="22" spans="1:14" s="90" customFormat="1" ht="24.95" customHeight="1" x14ac:dyDescent="0.25">
      <c r="A22" s="257" t="s">
        <v>22</v>
      </c>
      <c r="B22" s="261">
        <v>305</v>
      </c>
      <c r="C22" s="259" t="s">
        <v>23</v>
      </c>
      <c r="D22" s="129" t="str">
        <f t="shared" si="0"/>
        <v/>
      </c>
      <c r="E22" s="139"/>
      <c r="F22" s="140"/>
      <c r="G22" s="140"/>
      <c r="H22" s="140"/>
      <c r="I22" s="140"/>
      <c r="J22" s="140"/>
      <c r="K22" s="141"/>
      <c r="M22" s="93"/>
      <c r="N22" s="192"/>
    </row>
    <row r="23" spans="1:14" s="90" customFormat="1" ht="24.95" customHeight="1" x14ac:dyDescent="0.25">
      <c r="A23" s="257" t="s">
        <v>24</v>
      </c>
      <c r="B23" s="261">
        <v>306</v>
      </c>
      <c r="C23" s="259" t="s">
        <v>25</v>
      </c>
      <c r="D23" s="129" t="str">
        <f t="shared" si="0"/>
        <v/>
      </c>
      <c r="E23" s="139"/>
      <c r="F23" s="140"/>
      <c r="G23" s="140"/>
      <c r="H23" s="140"/>
      <c r="I23" s="140"/>
      <c r="J23" s="140"/>
      <c r="K23" s="141"/>
      <c r="M23" s="93"/>
      <c r="N23" s="192" t="s">
        <v>172</v>
      </c>
    </row>
    <row r="24" spans="1:14" s="90" customFormat="1" ht="24.95" customHeight="1" x14ac:dyDescent="0.25">
      <c r="A24" s="257" t="s">
        <v>26</v>
      </c>
      <c r="B24" s="261">
        <v>307</v>
      </c>
      <c r="C24" s="259" t="s">
        <v>27</v>
      </c>
      <c r="D24" s="129" t="str">
        <f t="shared" si="0"/>
        <v/>
      </c>
      <c r="E24" s="139"/>
      <c r="F24" s="140"/>
      <c r="G24" s="140"/>
      <c r="H24" s="140"/>
      <c r="I24" s="140"/>
      <c r="J24" s="140"/>
      <c r="K24" s="141"/>
      <c r="M24" s="93"/>
      <c r="N24" s="192"/>
    </row>
    <row r="25" spans="1:14" s="90" customFormat="1" ht="24.95" customHeight="1" x14ac:dyDescent="0.25">
      <c r="A25" s="257" t="s">
        <v>28</v>
      </c>
      <c r="B25" s="261">
        <v>309</v>
      </c>
      <c r="C25" s="259" t="s">
        <v>29</v>
      </c>
      <c r="D25" s="129" t="str">
        <f t="shared" si="0"/>
        <v/>
      </c>
      <c r="E25" s="139"/>
      <c r="F25" s="140"/>
      <c r="G25" s="140"/>
      <c r="H25" s="140"/>
      <c r="I25" s="140"/>
      <c r="J25" s="140"/>
      <c r="K25" s="141"/>
      <c r="M25" s="93"/>
      <c r="N25" s="192" t="s">
        <v>173</v>
      </c>
    </row>
    <row r="26" spans="1:14" s="90" customFormat="1" ht="24.95" customHeight="1" x14ac:dyDescent="0.25">
      <c r="A26" s="257" t="s">
        <v>30</v>
      </c>
      <c r="B26" s="261">
        <v>310</v>
      </c>
      <c r="C26" s="259" t="s">
        <v>31</v>
      </c>
      <c r="D26" s="129" t="str">
        <f t="shared" si="0"/>
        <v/>
      </c>
      <c r="E26" s="139"/>
      <c r="F26" s="140"/>
      <c r="G26" s="140"/>
      <c r="H26" s="140"/>
      <c r="I26" s="140"/>
      <c r="J26" s="140"/>
      <c r="K26" s="141"/>
      <c r="M26" s="93"/>
      <c r="N26" s="192"/>
    </row>
    <row r="27" spans="1:14" s="90" customFormat="1" ht="24.95" customHeight="1" x14ac:dyDescent="0.25">
      <c r="A27" s="257" t="s">
        <v>32</v>
      </c>
      <c r="B27" s="261">
        <v>311</v>
      </c>
      <c r="C27" s="259" t="s">
        <v>33</v>
      </c>
      <c r="D27" s="129" t="str">
        <f t="shared" si="0"/>
        <v/>
      </c>
      <c r="E27" s="139"/>
      <c r="F27" s="140"/>
      <c r="G27" s="140"/>
      <c r="H27" s="140"/>
      <c r="I27" s="140"/>
      <c r="J27" s="140"/>
      <c r="K27" s="141"/>
      <c r="M27" s="93"/>
      <c r="N27" s="192" t="s">
        <v>174</v>
      </c>
    </row>
    <row r="28" spans="1:14" s="90" customFormat="1" ht="24.95" customHeight="1" x14ac:dyDescent="0.25">
      <c r="A28" s="257" t="s">
        <v>34</v>
      </c>
      <c r="B28" s="261">
        <v>312</v>
      </c>
      <c r="C28" s="259" t="s">
        <v>35</v>
      </c>
      <c r="D28" s="129" t="str">
        <f t="shared" si="0"/>
        <v/>
      </c>
      <c r="E28" s="139"/>
      <c r="F28" s="140"/>
      <c r="G28" s="140"/>
      <c r="H28" s="140"/>
      <c r="I28" s="140"/>
      <c r="J28" s="140"/>
      <c r="K28" s="141"/>
      <c r="M28" s="93"/>
      <c r="N28" s="192"/>
    </row>
    <row r="29" spans="1:14" s="90" customFormat="1" ht="24.95" customHeight="1" x14ac:dyDescent="0.25">
      <c r="A29" s="257" t="s">
        <v>36</v>
      </c>
      <c r="B29" s="261">
        <v>313</v>
      </c>
      <c r="C29" s="259" t="s">
        <v>208</v>
      </c>
      <c r="D29" s="129" t="str">
        <f t="shared" si="0"/>
        <v/>
      </c>
      <c r="E29" s="139"/>
      <c r="F29" s="140"/>
      <c r="G29" s="140"/>
      <c r="H29" s="140"/>
      <c r="I29" s="140"/>
      <c r="J29" s="140"/>
      <c r="K29" s="141"/>
      <c r="M29" s="93"/>
      <c r="N29" s="192"/>
    </row>
    <row r="30" spans="1:14" s="90" customFormat="1" ht="24.95" customHeight="1" x14ac:dyDescent="0.25">
      <c r="A30" s="257" t="s">
        <v>37</v>
      </c>
      <c r="B30" s="261">
        <v>314</v>
      </c>
      <c r="C30" s="259" t="s">
        <v>209</v>
      </c>
      <c r="D30" s="129" t="str">
        <f t="shared" si="0"/>
        <v/>
      </c>
      <c r="E30" s="139"/>
      <c r="F30" s="140"/>
      <c r="G30" s="140"/>
      <c r="H30" s="140"/>
      <c r="I30" s="140"/>
      <c r="J30" s="140"/>
      <c r="K30" s="141"/>
      <c r="M30" s="192" t="s">
        <v>205</v>
      </c>
      <c r="N30" s="192"/>
    </row>
    <row r="31" spans="1:14" s="90" customFormat="1" ht="24.95" customHeight="1" x14ac:dyDescent="0.25">
      <c r="A31" s="257" t="s">
        <v>38</v>
      </c>
      <c r="B31" s="261">
        <v>315</v>
      </c>
      <c r="C31" s="259" t="s">
        <v>39</v>
      </c>
      <c r="D31" s="129" t="str">
        <f t="shared" si="0"/>
        <v/>
      </c>
      <c r="E31" s="139"/>
      <c r="F31" s="140"/>
      <c r="G31" s="140"/>
      <c r="H31" s="140"/>
      <c r="I31" s="140"/>
      <c r="J31" s="140"/>
      <c r="K31" s="141"/>
      <c r="M31" s="192"/>
      <c r="N31" s="192"/>
    </row>
    <row r="32" spans="1:14" s="90" customFormat="1" ht="24.95" customHeight="1" x14ac:dyDescent="0.25">
      <c r="A32" s="257" t="s">
        <v>40</v>
      </c>
      <c r="B32" s="261">
        <v>316</v>
      </c>
      <c r="C32" s="259" t="s">
        <v>41</v>
      </c>
      <c r="D32" s="129" t="str">
        <f t="shared" si="0"/>
        <v/>
      </c>
      <c r="E32" s="139"/>
      <c r="F32" s="140"/>
      <c r="G32" s="140"/>
      <c r="H32" s="140"/>
      <c r="I32" s="140"/>
      <c r="J32" s="140"/>
      <c r="K32" s="141"/>
      <c r="M32" s="192"/>
      <c r="N32" s="192"/>
    </row>
    <row r="33" spans="1:25" s="90" customFormat="1" ht="24.95" customHeight="1" x14ac:dyDescent="0.25">
      <c r="A33" s="257" t="s">
        <v>42</v>
      </c>
      <c r="B33" s="261">
        <v>317</v>
      </c>
      <c r="C33" s="259" t="s">
        <v>43</v>
      </c>
      <c r="D33" s="129" t="str">
        <f t="shared" si="0"/>
        <v/>
      </c>
      <c r="E33" s="139"/>
      <c r="F33" s="140"/>
      <c r="G33" s="140"/>
      <c r="H33" s="140"/>
      <c r="I33" s="140"/>
      <c r="J33" s="140"/>
      <c r="K33" s="141"/>
      <c r="M33" s="192"/>
      <c r="N33" s="192"/>
    </row>
    <row r="34" spans="1:25" s="90" customFormat="1" ht="24.95" customHeight="1" x14ac:dyDescent="0.25">
      <c r="A34" s="257" t="s">
        <v>44</v>
      </c>
      <c r="B34" s="261">
        <v>318</v>
      </c>
      <c r="C34" s="259" t="s">
        <v>45</v>
      </c>
      <c r="D34" s="129" t="str">
        <f t="shared" si="0"/>
        <v/>
      </c>
      <c r="E34" s="139"/>
      <c r="F34" s="140"/>
      <c r="G34" s="140"/>
      <c r="H34" s="140"/>
      <c r="I34" s="140"/>
      <c r="J34" s="140"/>
      <c r="K34" s="141"/>
      <c r="M34" s="192"/>
      <c r="N34" s="192"/>
    </row>
    <row r="35" spans="1:25" s="90" customFormat="1" ht="24.95" customHeight="1" x14ac:dyDescent="0.25">
      <c r="A35" s="257" t="s">
        <v>46</v>
      </c>
      <c r="B35" s="261">
        <v>319</v>
      </c>
      <c r="C35" s="259" t="s">
        <v>223</v>
      </c>
      <c r="D35" s="129" t="str">
        <f t="shared" si="0"/>
        <v/>
      </c>
      <c r="E35" s="139"/>
      <c r="F35" s="140"/>
      <c r="G35" s="140"/>
      <c r="H35" s="140"/>
      <c r="I35" s="140"/>
      <c r="J35" s="140"/>
      <c r="K35" s="141"/>
      <c r="M35" s="192" t="s">
        <v>175</v>
      </c>
      <c r="N35" s="192"/>
    </row>
    <row r="36" spans="1:25" s="90" customFormat="1" ht="24.95" customHeight="1" x14ac:dyDescent="0.25">
      <c r="A36" s="257" t="s">
        <v>47</v>
      </c>
      <c r="B36" s="261">
        <v>320</v>
      </c>
      <c r="C36" s="259" t="s">
        <v>48</v>
      </c>
      <c r="D36" s="129" t="str">
        <f t="shared" si="0"/>
        <v/>
      </c>
      <c r="E36" s="139"/>
      <c r="F36" s="140"/>
      <c r="G36" s="140"/>
      <c r="H36" s="140"/>
      <c r="I36" s="140"/>
      <c r="J36" s="140"/>
      <c r="K36" s="141"/>
      <c r="M36" s="192"/>
      <c r="N36" s="192"/>
      <c r="P36" s="88"/>
      <c r="Q36" s="88"/>
      <c r="R36" s="88"/>
      <c r="S36" s="88"/>
      <c r="T36" s="88"/>
      <c r="U36" s="88"/>
      <c r="V36" s="88"/>
      <c r="W36" s="88"/>
      <c r="X36" s="88"/>
      <c r="Y36" s="88"/>
    </row>
    <row r="37" spans="1:25" s="90" customFormat="1" ht="24.95" customHeight="1" x14ac:dyDescent="0.25">
      <c r="A37" s="257" t="s">
        <v>49</v>
      </c>
      <c r="B37" s="261">
        <v>321</v>
      </c>
      <c r="C37" s="259" t="s">
        <v>50</v>
      </c>
      <c r="D37" s="129" t="str">
        <f t="shared" si="0"/>
        <v/>
      </c>
      <c r="E37" s="139"/>
      <c r="F37" s="140"/>
      <c r="G37" s="140"/>
      <c r="H37" s="140"/>
      <c r="I37" s="140"/>
      <c r="J37" s="140"/>
      <c r="K37" s="141"/>
      <c r="M37" s="192"/>
      <c r="N37" s="192"/>
    </row>
    <row r="38" spans="1:25" s="90" customFormat="1" ht="24.95" customHeight="1" x14ac:dyDescent="0.25">
      <c r="A38" s="257" t="s">
        <v>51</v>
      </c>
      <c r="B38" s="261">
        <v>322</v>
      </c>
      <c r="C38" s="259" t="s">
        <v>52</v>
      </c>
      <c r="D38" s="129" t="str">
        <f t="shared" si="0"/>
        <v/>
      </c>
      <c r="E38" s="139"/>
      <c r="F38" s="140"/>
      <c r="G38" s="140"/>
      <c r="H38" s="140"/>
      <c r="I38" s="140"/>
      <c r="J38" s="140"/>
      <c r="K38" s="141"/>
      <c r="M38" s="192"/>
      <c r="N38" s="192"/>
    </row>
    <row r="39" spans="1:25" s="90" customFormat="1" ht="24.95" customHeight="1" x14ac:dyDescent="0.25">
      <c r="A39" s="257" t="s">
        <v>53</v>
      </c>
      <c r="B39" s="261">
        <v>345</v>
      </c>
      <c r="C39" s="259" t="s">
        <v>54</v>
      </c>
      <c r="D39" s="129" t="str">
        <f t="shared" si="0"/>
        <v/>
      </c>
      <c r="E39" s="139"/>
      <c r="F39" s="140"/>
      <c r="G39" s="140"/>
      <c r="H39" s="140"/>
      <c r="I39" s="140"/>
      <c r="J39" s="140"/>
      <c r="K39" s="141"/>
      <c r="M39" s="192"/>
      <c r="N39" s="192"/>
    </row>
    <row r="40" spans="1:25" s="90" customFormat="1" ht="24.95" customHeight="1" x14ac:dyDescent="0.25">
      <c r="A40" s="257" t="s">
        <v>55</v>
      </c>
      <c r="B40" s="261">
        <v>323</v>
      </c>
      <c r="C40" s="259" t="s">
        <v>56</v>
      </c>
      <c r="D40" s="129" t="str">
        <f t="shared" si="0"/>
        <v/>
      </c>
      <c r="E40" s="139"/>
      <c r="F40" s="140"/>
      <c r="G40" s="140"/>
      <c r="H40" s="140"/>
      <c r="I40" s="140"/>
      <c r="J40" s="140"/>
      <c r="K40" s="141"/>
      <c r="M40" s="93"/>
      <c r="N40" s="192" t="s">
        <v>176</v>
      </c>
    </row>
    <row r="41" spans="1:25" s="90" customFormat="1" ht="24.95" customHeight="1" x14ac:dyDescent="0.25">
      <c r="A41" s="257" t="s">
        <v>57</v>
      </c>
      <c r="B41" s="261">
        <v>324</v>
      </c>
      <c r="C41" s="259" t="s">
        <v>58</v>
      </c>
      <c r="D41" s="129" t="str">
        <f t="shared" si="0"/>
        <v/>
      </c>
      <c r="E41" s="139"/>
      <c r="F41" s="140"/>
      <c r="G41" s="140"/>
      <c r="H41" s="140"/>
      <c r="I41" s="140"/>
      <c r="J41" s="140"/>
      <c r="K41" s="141"/>
      <c r="M41" s="93"/>
      <c r="N41" s="192"/>
    </row>
    <row r="42" spans="1:25" s="90" customFormat="1" ht="24.95" customHeight="1" x14ac:dyDescent="0.25">
      <c r="A42" s="257" t="s">
        <v>59</v>
      </c>
      <c r="B42" s="261">
        <v>325</v>
      </c>
      <c r="C42" s="259" t="s">
        <v>60</v>
      </c>
      <c r="D42" s="129" t="str">
        <f t="shared" si="0"/>
        <v/>
      </c>
      <c r="E42" s="139"/>
      <c r="F42" s="140"/>
      <c r="G42" s="140"/>
      <c r="H42" s="140"/>
      <c r="I42" s="140"/>
      <c r="J42" s="140"/>
      <c r="K42" s="141"/>
      <c r="M42" s="93"/>
      <c r="N42" s="192" t="s">
        <v>177</v>
      </c>
    </row>
    <row r="43" spans="1:25" s="90" customFormat="1" ht="24.95" customHeight="1" x14ac:dyDescent="0.25">
      <c r="A43" s="257" t="s">
        <v>61</v>
      </c>
      <c r="B43" s="261">
        <v>326</v>
      </c>
      <c r="C43" s="259" t="s">
        <v>62</v>
      </c>
      <c r="D43" s="129" t="str">
        <f t="shared" si="0"/>
        <v/>
      </c>
      <c r="E43" s="139"/>
      <c r="F43" s="140"/>
      <c r="G43" s="140"/>
      <c r="H43" s="140"/>
      <c r="I43" s="140"/>
      <c r="J43" s="140"/>
      <c r="K43" s="141"/>
      <c r="M43" s="93"/>
      <c r="N43" s="192"/>
    </row>
    <row r="44" spans="1:25" s="90" customFormat="1" ht="35.25" customHeight="1" x14ac:dyDescent="0.25">
      <c r="A44" s="257" t="s">
        <v>63</v>
      </c>
      <c r="B44" s="261">
        <v>327</v>
      </c>
      <c r="C44" s="259" t="s">
        <v>241</v>
      </c>
      <c r="D44" s="129" t="str">
        <f t="shared" si="0"/>
        <v/>
      </c>
      <c r="E44" s="139"/>
      <c r="F44" s="140"/>
      <c r="G44" s="140"/>
      <c r="H44" s="140"/>
      <c r="I44" s="140"/>
      <c r="J44" s="140"/>
      <c r="K44" s="141"/>
      <c r="M44" s="93"/>
      <c r="N44" s="192" t="s">
        <v>178</v>
      </c>
    </row>
    <row r="45" spans="1:25" s="90" customFormat="1" ht="24.95" customHeight="1" x14ac:dyDescent="0.25">
      <c r="A45" s="257" t="s">
        <v>65</v>
      </c>
      <c r="B45" s="261">
        <v>328</v>
      </c>
      <c r="C45" s="259" t="s">
        <v>66</v>
      </c>
      <c r="D45" s="129" t="str">
        <f t="shared" si="0"/>
        <v/>
      </c>
      <c r="E45" s="139"/>
      <c r="F45" s="140"/>
      <c r="G45" s="140"/>
      <c r="H45" s="140"/>
      <c r="I45" s="140"/>
      <c r="J45" s="140"/>
      <c r="K45" s="141"/>
      <c r="M45" s="93"/>
      <c r="N45" s="192"/>
    </row>
    <row r="46" spans="1:25" s="90" customFormat="1" ht="24.95" customHeight="1" x14ac:dyDescent="0.25">
      <c r="A46" s="257" t="s">
        <v>67</v>
      </c>
      <c r="B46" s="261">
        <v>329</v>
      </c>
      <c r="C46" s="259" t="s">
        <v>68</v>
      </c>
      <c r="D46" s="129" t="str">
        <f t="shared" si="0"/>
        <v/>
      </c>
      <c r="E46" s="139"/>
      <c r="F46" s="140"/>
      <c r="G46" s="140"/>
      <c r="H46" s="140"/>
      <c r="I46" s="140"/>
      <c r="J46" s="140"/>
      <c r="K46" s="141"/>
      <c r="M46" s="93"/>
      <c r="N46" s="192" t="s">
        <v>179</v>
      </c>
    </row>
    <row r="47" spans="1:25" s="90" customFormat="1" ht="24.95" customHeight="1" x14ac:dyDescent="0.25">
      <c r="A47" s="257" t="s">
        <v>69</v>
      </c>
      <c r="B47" s="261">
        <v>330</v>
      </c>
      <c r="C47" s="259" t="s">
        <v>213</v>
      </c>
      <c r="D47" s="129" t="str">
        <f t="shared" si="0"/>
        <v/>
      </c>
      <c r="E47" s="139"/>
      <c r="F47" s="140"/>
      <c r="G47" s="140"/>
      <c r="H47" s="140"/>
      <c r="I47" s="140"/>
      <c r="J47" s="140"/>
      <c r="K47" s="141"/>
      <c r="M47" s="93"/>
      <c r="N47" s="192"/>
    </row>
    <row r="48" spans="1:25" s="90" customFormat="1" ht="24.95" customHeight="1" x14ac:dyDescent="0.25">
      <c r="A48" s="257" t="s">
        <v>72</v>
      </c>
      <c r="B48" s="261">
        <v>333</v>
      </c>
      <c r="C48" s="259" t="s">
        <v>73</v>
      </c>
      <c r="D48" s="129" t="str">
        <f t="shared" si="0"/>
        <v/>
      </c>
      <c r="E48" s="139"/>
      <c r="F48" s="140"/>
      <c r="G48" s="140"/>
      <c r="H48" s="140"/>
      <c r="I48" s="140"/>
      <c r="J48" s="140"/>
      <c r="K48" s="141"/>
      <c r="M48" s="93"/>
      <c r="N48" s="132"/>
    </row>
    <row r="49" spans="1:14" s="90" customFormat="1" ht="24.95" customHeight="1" x14ac:dyDescent="0.25">
      <c r="A49" s="257" t="s">
        <v>74</v>
      </c>
      <c r="B49" s="261">
        <v>334</v>
      </c>
      <c r="C49" s="259" t="s">
        <v>222</v>
      </c>
      <c r="D49" s="129" t="str">
        <f t="shared" si="0"/>
        <v/>
      </c>
      <c r="E49" s="139"/>
      <c r="F49" s="140"/>
      <c r="G49" s="140"/>
      <c r="H49" s="140"/>
      <c r="I49" s="140"/>
      <c r="J49" s="140"/>
      <c r="K49" s="141"/>
      <c r="M49" s="93"/>
      <c r="N49" s="43" t="s">
        <v>134</v>
      </c>
    </row>
    <row r="50" spans="1:14" s="90" customFormat="1" ht="24.95" customHeight="1" x14ac:dyDescent="0.25">
      <c r="A50" s="257" t="s">
        <v>75</v>
      </c>
      <c r="B50" s="261">
        <v>335</v>
      </c>
      <c r="C50" s="259" t="s">
        <v>210</v>
      </c>
      <c r="D50" s="129" t="str">
        <f t="shared" si="0"/>
        <v/>
      </c>
      <c r="E50" s="139"/>
      <c r="F50" s="140"/>
      <c r="G50" s="140"/>
      <c r="H50" s="140"/>
      <c r="I50" s="140"/>
      <c r="J50" s="140"/>
      <c r="K50" s="141"/>
      <c r="M50" s="93"/>
      <c r="N50" s="47"/>
    </row>
    <row r="51" spans="1:14" s="90" customFormat="1" ht="24.95" customHeight="1" x14ac:dyDescent="0.25">
      <c r="A51" s="257" t="s">
        <v>76</v>
      </c>
      <c r="B51" s="261">
        <v>336</v>
      </c>
      <c r="C51" s="259" t="s">
        <v>77</v>
      </c>
      <c r="D51" s="129" t="str">
        <f t="shared" si="0"/>
        <v/>
      </c>
      <c r="E51" s="139"/>
      <c r="F51" s="140"/>
      <c r="G51" s="140"/>
      <c r="H51" s="140"/>
      <c r="I51" s="140"/>
      <c r="J51" s="140"/>
      <c r="K51" s="141"/>
      <c r="M51" s="43" t="s">
        <v>78</v>
      </c>
      <c r="N51" s="93"/>
    </row>
    <row r="52" spans="1:14" s="90" customFormat="1" ht="24.95" customHeight="1" x14ac:dyDescent="0.25">
      <c r="A52" s="257" t="s">
        <v>70</v>
      </c>
      <c r="B52" s="261">
        <v>332</v>
      </c>
      <c r="C52" s="259" t="s">
        <v>71</v>
      </c>
      <c r="D52" s="129" t="str">
        <f t="shared" si="0"/>
        <v/>
      </c>
      <c r="E52" s="139"/>
      <c r="F52" s="140"/>
      <c r="G52" s="140"/>
      <c r="H52" s="140"/>
      <c r="I52" s="140"/>
      <c r="J52" s="140"/>
      <c r="K52" s="141"/>
      <c r="M52" s="133"/>
      <c r="N52" s="93"/>
    </row>
    <row r="53" spans="1:14" s="90" customFormat="1" ht="24.95" customHeight="1" x14ac:dyDescent="0.25">
      <c r="A53" s="257" t="s">
        <v>79</v>
      </c>
      <c r="B53" s="261">
        <v>337</v>
      </c>
      <c r="C53" s="259" t="s">
        <v>211</v>
      </c>
      <c r="D53" s="129" t="str">
        <f t="shared" si="0"/>
        <v/>
      </c>
      <c r="E53" s="139"/>
      <c r="F53" s="140"/>
      <c r="G53" s="140"/>
      <c r="H53" s="140"/>
      <c r="I53" s="140"/>
      <c r="J53" s="140"/>
      <c r="K53" s="141"/>
      <c r="M53" s="93"/>
      <c r="N53" s="93"/>
    </row>
    <row r="54" spans="1:14" s="90" customFormat="1" ht="24.95" customHeight="1" x14ac:dyDescent="0.25">
      <c r="A54" s="257" t="s">
        <v>81</v>
      </c>
      <c r="B54" s="261">
        <v>339</v>
      </c>
      <c r="C54" s="259" t="s">
        <v>82</v>
      </c>
      <c r="D54" s="129" t="str">
        <f t="shared" si="0"/>
        <v/>
      </c>
      <c r="E54" s="139"/>
      <c r="F54" s="140"/>
      <c r="G54" s="140"/>
      <c r="H54" s="140"/>
      <c r="I54" s="140"/>
      <c r="J54" s="140"/>
      <c r="K54" s="141"/>
      <c r="M54" s="93"/>
      <c r="N54" s="93"/>
    </row>
    <row r="55" spans="1:14" s="90" customFormat="1" ht="24.95" customHeight="1" x14ac:dyDescent="0.25">
      <c r="A55" s="257" t="s">
        <v>83</v>
      </c>
      <c r="B55" s="261">
        <v>340</v>
      </c>
      <c r="C55" s="259" t="s">
        <v>84</v>
      </c>
      <c r="D55" s="129" t="str">
        <f t="shared" si="0"/>
        <v/>
      </c>
      <c r="E55" s="139"/>
      <c r="F55" s="140"/>
      <c r="G55" s="140"/>
      <c r="H55" s="140"/>
      <c r="I55" s="140"/>
      <c r="J55" s="140"/>
      <c r="K55" s="141"/>
      <c r="M55" s="93"/>
      <c r="N55" s="93"/>
    </row>
    <row r="56" spans="1:14" s="90" customFormat="1" ht="24.95" customHeight="1" x14ac:dyDescent="0.25">
      <c r="A56" s="257" t="s">
        <v>85</v>
      </c>
      <c r="B56" s="261">
        <v>341</v>
      </c>
      <c r="C56" s="259" t="s">
        <v>86</v>
      </c>
      <c r="D56" s="129" t="str">
        <f t="shared" si="0"/>
        <v/>
      </c>
      <c r="E56" s="139"/>
      <c r="F56" s="140"/>
      <c r="G56" s="140"/>
      <c r="H56" s="140"/>
      <c r="I56" s="140"/>
      <c r="J56" s="140"/>
      <c r="K56" s="141"/>
      <c r="M56" s="93"/>
      <c r="N56" s="93"/>
    </row>
    <row r="57" spans="1:14" s="90" customFormat="1" ht="24.95" customHeight="1" x14ac:dyDescent="0.25">
      <c r="A57" s="257" t="s">
        <v>212</v>
      </c>
      <c r="B57" s="261">
        <v>373</v>
      </c>
      <c r="C57" s="259" t="s">
        <v>214</v>
      </c>
      <c r="D57" s="129" t="str">
        <f t="shared" si="0"/>
        <v/>
      </c>
      <c r="E57" s="139"/>
      <c r="F57" s="140"/>
      <c r="G57" s="140"/>
      <c r="H57" s="140"/>
      <c r="I57" s="140"/>
      <c r="J57" s="140"/>
      <c r="K57" s="141"/>
      <c r="M57" s="93"/>
      <c r="N57" s="93"/>
    </row>
    <row r="58" spans="1:14" s="90" customFormat="1" ht="24.95" customHeight="1" x14ac:dyDescent="0.25">
      <c r="A58" s="257" t="s">
        <v>87</v>
      </c>
      <c r="B58" s="261">
        <v>342</v>
      </c>
      <c r="C58" s="259" t="s">
        <v>88</v>
      </c>
      <c r="D58" s="129" t="str">
        <f t="shared" si="0"/>
        <v/>
      </c>
      <c r="E58" s="139"/>
      <c r="F58" s="140"/>
      <c r="G58" s="140"/>
      <c r="H58" s="140"/>
      <c r="I58" s="140"/>
      <c r="J58" s="140"/>
      <c r="K58" s="141"/>
      <c r="M58" s="93"/>
      <c r="N58" s="93"/>
    </row>
    <row r="59" spans="1:14" s="90" customFormat="1" ht="24.95" customHeight="1" x14ac:dyDescent="0.25">
      <c r="A59" s="257" t="s">
        <v>89</v>
      </c>
      <c r="B59" s="261">
        <v>343</v>
      </c>
      <c r="C59" s="259" t="s">
        <v>90</v>
      </c>
      <c r="D59" s="129" t="str">
        <f t="shared" si="0"/>
        <v/>
      </c>
      <c r="E59" s="139"/>
      <c r="F59" s="140"/>
      <c r="G59" s="140"/>
      <c r="H59" s="140"/>
      <c r="I59" s="140"/>
      <c r="J59" s="140"/>
      <c r="K59" s="141"/>
      <c r="M59" s="93"/>
      <c r="N59" s="93"/>
    </row>
    <row r="60" spans="1:14" s="89" customFormat="1" ht="24.95" customHeight="1" x14ac:dyDescent="0.25">
      <c r="A60" s="257" t="s">
        <v>91</v>
      </c>
      <c r="B60" s="261">
        <v>344</v>
      </c>
      <c r="C60" s="259" t="s">
        <v>92</v>
      </c>
      <c r="D60" s="129" t="str">
        <f t="shared" si="0"/>
        <v/>
      </c>
      <c r="E60" s="139"/>
      <c r="F60" s="140"/>
      <c r="G60" s="140"/>
      <c r="H60" s="140"/>
      <c r="I60" s="140"/>
      <c r="J60" s="140"/>
      <c r="K60" s="141"/>
      <c r="M60" s="93"/>
      <c r="N60" s="38"/>
    </row>
    <row r="61" spans="1:14" ht="24.95" customHeight="1" x14ac:dyDescent="0.25">
      <c r="A61" s="257" t="s">
        <v>93</v>
      </c>
      <c r="B61" s="261">
        <v>346</v>
      </c>
      <c r="C61" s="259" t="s">
        <v>94</v>
      </c>
      <c r="D61" s="129" t="str">
        <f t="shared" si="0"/>
        <v/>
      </c>
      <c r="E61" s="139"/>
      <c r="F61" s="140"/>
      <c r="G61" s="140"/>
      <c r="H61" s="140"/>
      <c r="I61" s="140"/>
      <c r="J61" s="140"/>
      <c r="K61" s="141"/>
      <c r="L61" s="62"/>
      <c r="M61" s="38"/>
    </row>
    <row r="62" spans="1:14" ht="24.95" customHeight="1" x14ac:dyDescent="0.25">
      <c r="A62" s="257" t="s">
        <v>95</v>
      </c>
      <c r="B62" s="261">
        <v>347</v>
      </c>
      <c r="C62" s="259" t="s">
        <v>215</v>
      </c>
      <c r="D62" s="129" t="str">
        <f t="shared" si="0"/>
        <v/>
      </c>
      <c r="E62" s="139"/>
      <c r="F62" s="140"/>
      <c r="G62" s="140"/>
      <c r="H62" s="140"/>
      <c r="I62" s="140"/>
      <c r="J62" s="140"/>
      <c r="K62" s="141"/>
      <c r="L62" s="62"/>
    </row>
    <row r="63" spans="1:14" ht="24.95" customHeight="1" x14ac:dyDescent="0.25">
      <c r="A63" s="257" t="s">
        <v>115</v>
      </c>
      <c r="B63" s="261">
        <v>358</v>
      </c>
      <c r="C63" s="259" t="s">
        <v>216</v>
      </c>
      <c r="D63" s="129" t="str">
        <f t="shared" si="0"/>
        <v/>
      </c>
      <c r="E63" s="139"/>
      <c r="F63" s="140"/>
      <c r="G63" s="140"/>
      <c r="H63" s="140"/>
      <c r="I63" s="140"/>
      <c r="J63" s="140"/>
      <c r="K63" s="141"/>
      <c r="L63" s="62"/>
    </row>
    <row r="64" spans="1:14" ht="24.95" customHeight="1" x14ac:dyDescent="0.25">
      <c r="A64" s="257" t="s">
        <v>96</v>
      </c>
      <c r="B64" s="261">
        <v>348</v>
      </c>
      <c r="C64" s="259" t="s">
        <v>97</v>
      </c>
      <c r="D64" s="129" t="str">
        <f t="shared" si="0"/>
        <v/>
      </c>
      <c r="E64" s="139"/>
      <c r="F64" s="140"/>
      <c r="G64" s="140"/>
      <c r="H64" s="140"/>
      <c r="I64" s="140"/>
      <c r="J64" s="140"/>
      <c r="K64" s="141"/>
      <c r="L64" s="62"/>
    </row>
    <row r="65" spans="1:12" ht="24.95" customHeight="1" x14ac:dyDescent="0.25">
      <c r="A65" s="257" t="s">
        <v>98</v>
      </c>
      <c r="B65" s="261">
        <v>349</v>
      </c>
      <c r="C65" s="259" t="s">
        <v>99</v>
      </c>
      <c r="D65" s="129" t="str">
        <f t="shared" si="0"/>
        <v/>
      </c>
      <c r="E65" s="139"/>
      <c r="F65" s="140"/>
      <c r="G65" s="140"/>
      <c r="H65" s="140"/>
      <c r="I65" s="140"/>
      <c r="J65" s="140"/>
      <c r="K65" s="141"/>
      <c r="L65" s="62"/>
    </row>
    <row r="66" spans="1:12" ht="24.95" customHeight="1" x14ac:dyDescent="0.25">
      <c r="A66" s="257" t="s">
        <v>100</v>
      </c>
      <c r="B66" s="261">
        <v>350</v>
      </c>
      <c r="C66" s="259" t="s">
        <v>101</v>
      </c>
      <c r="D66" s="129" t="str">
        <f t="shared" si="0"/>
        <v/>
      </c>
      <c r="E66" s="139"/>
      <c r="F66" s="140"/>
      <c r="G66" s="140"/>
      <c r="H66" s="140"/>
      <c r="I66" s="140"/>
      <c r="J66" s="140"/>
      <c r="K66" s="141"/>
      <c r="L66" s="62"/>
    </row>
    <row r="67" spans="1:12" ht="24.95" customHeight="1" x14ac:dyDescent="0.25">
      <c r="A67" s="257" t="s">
        <v>80</v>
      </c>
      <c r="B67" s="261">
        <v>338</v>
      </c>
      <c r="C67" s="259" t="s">
        <v>217</v>
      </c>
      <c r="D67" s="129" t="str">
        <f t="shared" si="0"/>
        <v/>
      </c>
      <c r="E67" s="139"/>
      <c r="F67" s="140"/>
      <c r="G67" s="140"/>
      <c r="H67" s="140"/>
      <c r="I67" s="140"/>
      <c r="J67" s="140"/>
      <c r="K67" s="141"/>
      <c r="L67" s="62"/>
    </row>
    <row r="68" spans="1:12" ht="24.95" customHeight="1" x14ac:dyDescent="0.25">
      <c r="A68" s="257" t="s">
        <v>102</v>
      </c>
      <c r="B68" s="261">
        <v>351</v>
      </c>
      <c r="C68" s="259" t="s">
        <v>218</v>
      </c>
      <c r="D68" s="129" t="str">
        <f t="shared" si="0"/>
        <v/>
      </c>
      <c r="E68" s="139"/>
      <c r="F68" s="140"/>
      <c r="G68" s="140"/>
      <c r="H68" s="140"/>
      <c r="I68" s="140"/>
      <c r="J68" s="140"/>
      <c r="K68" s="141"/>
      <c r="L68" s="62"/>
    </row>
    <row r="69" spans="1:12" ht="24.95" customHeight="1" x14ac:dyDescent="0.25">
      <c r="A69" s="257" t="s">
        <v>103</v>
      </c>
      <c r="B69" s="261">
        <v>352</v>
      </c>
      <c r="C69" s="259" t="s">
        <v>104</v>
      </c>
      <c r="D69" s="129" t="str">
        <f t="shared" si="0"/>
        <v/>
      </c>
      <c r="E69" s="139"/>
      <c r="F69" s="140"/>
      <c r="G69" s="140"/>
      <c r="H69" s="140"/>
      <c r="I69" s="140"/>
      <c r="J69" s="140"/>
      <c r="K69" s="141"/>
      <c r="L69" s="62"/>
    </row>
    <row r="70" spans="1:12" ht="24.95" customHeight="1" x14ac:dyDescent="0.25">
      <c r="A70" s="257" t="s">
        <v>105</v>
      </c>
      <c r="B70" s="261">
        <v>353</v>
      </c>
      <c r="C70" s="259" t="s">
        <v>106</v>
      </c>
      <c r="D70" s="129" t="str">
        <f t="shared" si="0"/>
        <v/>
      </c>
      <c r="E70" s="139"/>
      <c r="F70" s="140"/>
      <c r="G70" s="140"/>
      <c r="H70" s="140"/>
      <c r="I70" s="140"/>
      <c r="J70" s="140"/>
      <c r="K70" s="141"/>
      <c r="L70" s="62"/>
    </row>
    <row r="71" spans="1:12" ht="24.95" customHeight="1" x14ac:dyDescent="0.25">
      <c r="A71" s="257" t="s">
        <v>107</v>
      </c>
      <c r="B71" s="261">
        <v>354</v>
      </c>
      <c r="C71" s="259" t="s">
        <v>108</v>
      </c>
      <c r="D71" s="129" t="str">
        <f t="shared" si="0"/>
        <v/>
      </c>
      <c r="E71" s="139"/>
      <c r="F71" s="140"/>
      <c r="G71" s="140"/>
      <c r="H71" s="140"/>
      <c r="I71" s="140"/>
      <c r="J71" s="140"/>
      <c r="K71" s="141"/>
      <c r="L71" s="62"/>
    </row>
    <row r="72" spans="1:12" ht="24.95" customHeight="1" x14ac:dyDescent="0.25">
      <c r="A72" s="257" t="s">
        <v>109</v>
      </c>
      <c r="B72" s="261">
        <v>355</v>
      </c>
      <c r="C72" s="259" t="s">
        <v>110</v>
      </c>
      <c r="D72" s="129" t="str">
        <f t="shared" si="0"/>
        <v/>
      </c>
      <c r="E72" s="139"/>
      <c r="F72" s="140"/>
      <c r="G72" s="140"/>
      <c r="H72" s="140"/>
      <c r="I72" s="140"/>
      <c r="J72" s="140"/>
      <c r="K72" s="141"/>
      <c r="L72" s="62"/>
    </row>
    <row r="73" spans="1:12" ht="24.95" customHeight="1" x14ac:dyDescent="0.25">
      <c r="A73" s="257" t="s">
        <v>111</v>
      </c>
      <c r="B73" s="261">
        <v>356</v>
      </c>
      <c r="C73" s="259" t="s">
        <v>112</v>
      </c>
      <c r="D73" s="129" t="str">
        <f t="shared" si="0"/>
        <v/>
      </c>
      <c r="E73" s="139"/>
      <c r="F73" s="140"/>
      <c r="G73" s="140"/>
      <c r="H73" s="140"/>
      <c r="I73" s="140"/>
      <c r="J73" s="140"/>
      <c r="K73" s="141"/>
      <c r="L73" s="62"/>
    </row>
    <row r="74" spans="1:12" ht="24.95" customHeight="1" x14ac:dyDescent="0.25">
      <c r="A74" s="257" t="s">
        <v>113</v>
      </c>
      <c r="B74" s="261">
        <v>357</v>
      </c>
      <c r="C74" s="259" t="s">
        <v>114</v>
      </c>
      <c r="D74" s="129" t="str">
        <f t="shared" si="0"/>
        <v/>
      </c>
      <c r="E74" s="139"/>
      <c r="F74" s="140"/>
      <c r="G74" s="140"/>
      <c r="H74" s="140"/>
      <c r="I74" s="140"/>
      <c r="J74" s="140"/>
      <c r="K74" s="141"/>
      <c r="L74" s="62"/>
    </row>
    <row r="75" spans="1:12" ht="24.95" customHeight="1" x14ac:dyDescent="0.25">
      <c r="A75" s="257" t="s">
        <v>116</v>
      </c>
      <c r="B75" s="261">
        <v>359</v>
      </c>
      <c r="C75" s="259" t="s">
        <v>117</v>
      </c>
      <c r="D75" s="129" t="str">
        <f t="shared" si="0"/>
        <v/>
      </c>
      <c r="E75" s="139"/>
      <c r="F75" s="140"/>
      <c r="G75" s="140"/>
      <c r="H75" s="140"/>
      <c r="I75" s="140"/>
      <c r="J75" s="140"/>
      <c r="K75" s="141"/>
      <c r="L75" s="62"/>
    </row>
    <row r="76" spans="1:12" ht="24.95" customHeight="1" x14ac:dyDescent="0.25">
      <c r="A76" s="257" t="s">
        <v>118</v>
      </c>
      <c r="B76" s="261">
        <v>360</v>
      </c>
      <c r="C76" s="259" t="s">
        <v>119</v>
      </c>
      <c r="D76" s="129" t="str">
        <f t="shared" si="0"/>
        <v/>
      </c>
      <c r="E76" s="139"/>
      <c r="F76" s="140"/>
      <c r="G76" s="140"/>
      <c r="H76" s="140"/>
      <c r="I76" s="140"/>
      <c r="J76" s="140"/>
      <c r="K76" s="141"/>
      <c r="L76" s="62"/>
    </row>
    <row r="77" spans="1:12" ht="24.95" customHeight="1" x14ac:dyDescent="0.25">
      <c r="A77" s="257" t="s">
        <v>120</v>
      </c>
      <c r="B77" s="261">
        <v>361</v>
      </c>
      <c r="C77" s="259" t="s">
        <v>219</v>
      </c>
      <c r="D77" s="129" t="str">
        <f t="shared" si="0"/>
        <v/>
      </c>
      <c r="E77" s="139"/>
      <c r="F77" s="140"/>
      <c r="G77" s="140"/>
      <c r="H77" s="140"/>
      <c r="I77" s="140"/>
      <c r="J77" s="140"/>
      <c r="K77" s="141"/>
      <c r="L77" s="62"/>
    </row>
    <row r="78" spans="1:12" ht="24.95" customHeight="1" x14ac:dyDescent="0.25">
      <c r="A78" s="257" t="s">
        <v>121</v>
      </c>
      <c r="B78" s="261">
        <v>362</v>
      </c>
      <c r="C78" s="259" t="s">
        <v>122</v>
      </c>
      <c r="D78" s="129" t="str">
        <f t="shared" si="0"/>
        <v/>
      </c>
      <c r="E78" s="139"/>
      <c r="F78" s="140"/>
      <c r="G78" s="140"/>
      <c r="H78" s="140"/>
      <c r="I78" s="140"/>
      <c r="J78" s="140"/>
      <c r="K78" s="141"/>
      <c r="L78" s="62"/>
    </row>
    <row r="79" spans="1:12" ht="24.95" customHeight="1" x14ac:dyDescent="0.25">
      <c r="A79" s="257" t="s">
        <v>123</v>
      </c>
      <c r="B79" s="261">
        <v>364</v>
      </c>
      <c r="C79" s="259" t="s">
        <v>220</v>
      </c>
      <c r="D79" s="129" t="str">
        <f t="shared" si="0"/>
        <v/>
      </c>
      <c r="E79" s="139"/>
      <c r="F79" s="140"/>
      <c r="G79" s="140"/>
      <c r="H79" s="140"/>
      <c r="I79" s="140"/>
      <c r="J79" s="140"/>
      <c r="K79" s="141"/>
      <c r="L79" s="62"/>
    </row>
    <row r="80" spans="1:12" ht="46.5" customHeight="1" x14ac:dyDescent="0.25">
      <c r="A80" s="196" t="s">
        <v>180</v>
      </c>
      <c r="B80" s="197"/>
      <c r="C80" s="197"/>
      <c r="D80" s="129"/>
      <c r="E80" s="139"/>
      <c r="F80" s="140"/>
      <c r="G80" s="140"/>
      <c r="H80" s="140"/>
      <c r="I80" s="140"/>
      <c r="J80" s="140"/>
      <c r="K80" s="141"/>
      <c r="L80" s="62"/>
    </row>
    <row r="81" spans="1:12" ht="24.95" customHeight="1" x14ac:dyDescent="0.25">
      <c r="A81" s="169"/>
      <c r="B81" s="171"/>
      <c r="C81" s="170"/>
      <c r="D81" s="129" t="str">
        <f t="shared" ref="D81:D94" si="1">IF(SUM(E81:K81)&gt;0,(SUM(E81:K81)),"")</f>
        <v/>
      </c>
      <c r="E81" s="139"/>
      <c r="F81" s="140"/>
      <c r="G81" s="140"/>
      <c r="H81" s="140"/>
      <c r="I81" s="140"/>
      <c r="J81" s="140"/>
      <c r="K81" s="141"/>
      <c r="L81" s="62"/>
    </row>
    <row r="82" spans="1:12" ht="24.95" customHeight="1" x14ac:dyDescent="0.25">
      <c r="A82" s="169"/>
      <c r="B82" s="171"/>
      <c r="C82" s="170"/>
      <c r="D82" s="129" t="str">
        <f t="shared" si="1"/>
        <v/>
      </c>
      <c r="E82" s="139"/>
      <c r="F82" s="140"/>
      <c r="G82" s="140"/>
      <c r="H82" s="140"/>
      <c r="I82" s="140"/>
      <c r="J82" s="140"/>
      <c r="K82" s="141"/>
      <c r="L82" s="62"/>
    </row>
    <row r="83" spans="1:12" ht="24.95" customHeight="1" x14ac:dyDescent="0.25">
      <c r="A83" s="169"/>
      <c r="B83" s="171"/>
      <c r="C83" s="170"/>
      <c r="D83" s="129" t="str">
        <f t="shared" si="1"/>
        <v/>
      </c>
      <c r="E83" s="139"/>
      <c r="F83" s="140"/>
      <c r="G83" s="140"/>
      <c r="H83" s="140"/>
      <c r="I83" s="140"/>
      <c r="J83" s="140"/>
      <c r="K83" s="141"/>
      <c r="L83" s="62"/>
    </row>
    <row r="84" spans="1:12" ht="24.95" customHeight="1" x14ac:dyDescent="0.25">
      <c r="A84" s="169"/>
      <c r="B84" s="171"/>
      <c r="C84" s="170"/>
      <c r="D84" s="129" t="str">
        <f t="shared" si="1"/>
        <v/>
      </c>
      <c r="E84" s="139"/>
      <c r="F84" s="140"/>
      <c r="G84" s="140"/>
      <c r="H84" s="140"/>
      <c r="I84" s="140"/>
      <c r="J84" s="140"/>
      <c r="K84" s="141"/>
      <c r="L84" s="62"/>
    </row>
    <row r="85" spans="1:12" ht="24.95" customHeight="1" x14ac:dyDescent="0.25">
      <c r="A85" s="169"/>
      <c r="B85" s="171"/>
      <c r="C85" s="170"/>
      <c r="D85" s="129" t="str">
        <f t="shared" si="1"/>
        <v/>
      </c>
      <c r="E85" s="139"/>
      <c r="F85" s="140"/>
      <c r="G85" s="140"/>
      <c r="H85" s="140"/>
      <c r="I85" s="140"/>
      <c r="J85" s="140"/>
      <c r="K85" s="141"/>
      <c r="L85" s="62"/>
    </row>
    <row r="86" spans="1:12" ht="24.95" customHeight="1" x14ac:dyDescent="0.25">
      <c r="A86" s="169"/>
      <c r="B86" s="171"/>
      <c r="C86" s="170"/>
      <c r="D86" s="129" t="str">
        <f t="shared" si="1"/>
        <v/>
      </c>
      <c r="E86" s="139"/>
      <c r="F86" s="140"/>
      <c r="G86" s="140"/>
      <c r="H86" s="140"/>
      <c r="I86" s="140"/>
      <c r="J86" s="140"/>
      <c r="K86" s="141"/>
      <c r="L86" s="62"/>
    </row>
    <row r="87" spans="1:12" ht="24.95" customHeight="1" x14ac:dyDescent="0.25">
      <c r="A87" s="169"/>
      <c r="B87" s="171"/>
      <c r="C87" s="170"/>
      <c r="D87" s="129" t="str">
        <f t="shared" si="1"/>
        <v/>
      </c>
      <c r="E87" s="139"/>
      <c r="F87" s="140"/>
      <c r="G87" s="140"/>
      <c r="H87" s="140"/>
      <c r="I87" s="140"/>
      <c r="J87" s="140"/>
      <c r="K87" s="141"/>
      <c r="L87" s="62"/>
    </row>
    <row r="88" spans="1:12" ht="24.95" customHeight="1" x14ac:dyDescent="0.25">
      <c r="A88" s="169"/>
      <c r="B88" s="171"/>
      <c r="C88" s="170"/>
      <c r="D88" s="129" t="str">
        <f t="shared" si="1"/>
        <v/>
      </c>
      <c r="E88" s="139"/>
      <c r="F88" s="140"/>
      <c r="G88" s="140"/>
      <c r="H88" s="140"/>
      <c r="I88" s="140"/>
      <c r="J88" s="140"/>
      <c r="K88" s="141"/>
      <c r="L88" s="62"/>
    </row>
    <row r="89" spans="1:12" ht="24.95" customHeight="1" x14ac:dyDescent="0.25">
      <c r="A89" s="169"/>
      <c r="B89" s="171"/>
      <c r="C89" s="170"/>
      <c r="D89" s="129" t="str">
        <f t="shared" si="1"/>
        <v/>
      </c>
      <c r="E89" s="139"/>
      <c r="F89" s="140"/>
      <c r="G89" s="140"/>
      <c r="H89" s="140"/>
      <c r="I89" s="140"/>
      <c r="J89" s="140"/>
      <c r="K89" s="141"/>
      <c r="L89" s="62"/>
    </row>
    <row r="90" spans="1:12" ht="24.95" customHeight="1" x14ac:dyDescent="0.25">
      <c r="A90" s="169"/>
      <c r="B90" s="171"/>
      <c r="C90" s="170"/>
      <c r="D90" s="129" t="str">
        <f t="shared" si="1"/>
        <v/>
      </c>
      <c r="E90" s="139"/>
      <c r="F90" s="140"/>
      <c r="G90" s="140"/>
      <c r="H90" s="140"/>
      <c r="I90" s="140"/>
      <c r="J90" s="140"/>
      <c r="K90" s="141"/>
      <c r="L90" s="62"/>
    </row>
    <row r="91" spans="1:12" ht="24.95" customHeight="1" x14ac:dyDescent="0.25">
      <c r="A91" s="169"/>
      <c r="B91" s="171"/>
      <c r="C91" s="170"/>
      <c r="D91" s="129" t="str">
        <f t="shared" si="1"/>
        <v/>
      </c>
      <c r="E91" s="139"/>
      <c r="F91" s="140"/>
      <c r="G91" s="140"/>
      <c r="H91" s="140"/>
      <c r="I91" s="140"/>
      <c r="J91" s="140"/>
      <c r="K91" s="141"/>
      <c r="L91" s="62"/>
    </row>
    <row r="92" spans="1:12" ht="24.95" customHeight="1" x14ac:dyDescent="0.25">
      <c r="A92" s="169"/>
      <c r="B92" s="171"/>
      <c r="C92" s="170"/>
      <c r="D92" s="129" t="str">
        <f t="shared" si="1"/>
        <v/>
      </c>
      <c r="E92" s="139"/>
      <c r="F92" s="140"/>
      <c r="G92" s="140"/>
      <c r="H92" s="140"/>
      <c r="I92" s="140"/>
      <c r="J92" s="140"/>
      <c r="K92" s="141"/>
      <c r="L92" s="62"/>
    </row>
    <row r="93" spans="1:12" ht="24.95" customHeight="1" x14ac:dyDescent="0.25">
      <c r="A93" s="169"/>
      <c r="B93" s="171"/>
      <c r="C93" s="170"/>
      <c r="D93" s="129" t="str">
        <f t="shared" si="1"/>
        <v/>
      </c>
      <c r="E93" s="139"/>
      <c r="F93" s="140"/>
      <c r="G93" s="140"/>
      <c r="H93" s="140"/>
      <c r="I93" s="140"/>
      <c r="J93" s="140"/>
      <c r="K93" s="141"/>
      <c r="L93" s="62"/>
    </row>
    <row r="94" spans="1:12" ht="24.95" customHeight="1" thickBot="1" x14ac:dyDescent="0.3">
      <c r="A94" s="172"/>
      <c r="B94" s="173"/>
      <c r="C94" s="174"/>
      <c r="D94" s="130" t="str">
        <f t="shared" si="1"/>
        <v/>
      </c>
      <c r="E94" s="142"/>
      <c r="F94" s="143"/>
      <c r="G94" s="143"/>
      <c r="H94" s="143"/>
      <c r="I94" s="143"/>
      <c r="J94" s="143"/>
      <c r="K94" s="144"/>
      <c r="L94" s="62"/>
    </row>
    <row r="95" spans="1:12" ht="24.95" customHeight="1" thickBot="1" x14ac:dyDescent="0.3">
      <c r="A95" s="193" t="s">
        <v>238</v>
      </c>
      <c r="B95" s="194"/>
      <c r="C95" s="195"/>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9" t="s">
        <v>141</v>
      </c>
      <c r="H1" s="160"/>
      <c r="I1" s="160"/>
      <c r="J1" s="160"/>
      <c r="K1" s="161"/>
      <c r="L1" s="21"/>
      <c r="M1" s="205" t="s">
        <v>147</v>
      </c>
      <c r="N1" s="205"/>
    </row>
    <row r="2" spans="1:25" ht="30" customHeight="1" x14ac:dyDescent="0.25">
      <c r="A2" s="227" t="s">
        <v>200</v>
      </c>
      <c r="B2" s="227"/>
      <c r="C2" s="227"/>
      <c r="D2" s="227"/>
      <c r="E2" s="227"/>
      <c r="F2" s="12"/>
      <c r="G2" s="249" t="s">
        <v>142</v>
      </c>
      <c r="H2" s="250"/>
      <c r="I2" s="250"/>
      <c r="J2" s="250"/>
      <c r="K2" s="162">
        <f>D95</f>
        <v>648336.40999999992</v>
      </c>
      <c r="M2" s="192" t="s">
        <v>183</v>
      </c>
      <c r="N2" s="192"/>
    </row>
    <row r="3" spans="1:25" ht="30" customHeight="1" x14ac:dyDescent="0.25">
      <c r="A3" s="227"/>
      <c r="B3" s="227"/>
      <c r="C3" s="227"/>
      <c r="D3" s="227"/>
      <c r="E3" s="227"/>
      <c r="F3" s="12"/>
      <c r="G3" s="251" t="s">
        <v>184</v>
      </c>
      <c r="H3" s="252"/>
      <c r="I3" s="252"/>
      <c r="J3" s="252"/>
      <c r="K3" s="60"/>
      <c r="M3" s="222" t="s">
        <v>130</v>
      </c>
      <c r="N3" s="222"/>
    </row>
    <row r="4" spans="1:25" ht="30" customHeight="1" x14ac:dyDescent="0.25">
      <c r="A4" s="227"/>
      <c r="B4" s="227"/>
      <c r="C4" s="227"/>
      <c r="D4" s="227"/>
      <c r="E4" s="227"/>
      <c r="F4" s="12"/>
      <c r="G4" s="247" t="s">
        <v>185</v>
      </c>
      <c r="H4" s="248"/>
      <c r="I4" s="248"/>
      <c r="J4" s="248"/>
      <c r="K4" s="60"/>
      <c r="L4" s="3"/>
      <c r="M4" s="192" t="s">
        <v>188</v>
      </c>
      <c r="N4" s="192"/>
      <c r="O4"/>
      <c r="P4"/>
      <c r="Q4"/>
      <c r="R4"/>
      <c r="S4"/>
      <c r="T4"/>
      <c r="U4"/>
      <c r="V4"/>
      <c r="W4"/>
      <c r="X4"/>
      <c r="Y4"/>
    </row>
    <row r="5" spans="1:25" ht="30" customHeight="1" x14ac:dyDescent="0.25">
      <c r="A5" s="221"/>
      <c r="B5" s="221"/>
      <c r="C5" s="221"/>
      <c r="D5" s="221"/>
      <c r="E5" s="221"/>
      <c r="F5" s="12"/>
      <c r="G5" s="247" t="s">
        <v>187</v>
      </c>
      <c r="H5" s="248"/>
      <c r="I5" s="248"/>
      <c r="J5" s="248"/>
      <c r="K5" s="60"/>
      <c r="L5" s="59"/>
      <c r="M5" s="192" t="s">
        <v>189</v>
      </c>
      <c r="N5" s="192"/>
      <c r="O5"/>
      <c r="P5"/>
      <c r="Q5"/>
      <c r="R5"/>
      <c r="S5"/>
      <c r="T5"/>
      <c r="U5"/>
      <c r="V5"/>
      <c r="W5"/>
      <c r="X5"/>
      <c r="Y5"/>
    </row>
    <row r="6" spans="1:25" ht="43.5" customHeight="1" thickBot="1" x14ac:dyDescent="0.3">
      <c r="F6" s="12"/>
      <c r="G6" s="243" t="s">
        <v>143</v>
      </c>
      <c r="H6" s="244"/>
      <c r="I6" s="244"/>
      <c r="J6" s="244"/>
      <c r="K6" s="163">
        <f>SUM(K2:K5)</f>
        <v>648336.40999999992</v>
      </c>
      <c r="L6" s="59"/>
      <c r="M6" s="192" t="s">
        <v>146</v>
      </c>
      <c r="N6" s="192"/>
      <c r="O6" s="5"/>
      <c r="P6" s="5"/>
      <c r="Q6" s="5"/>
      <c r="R6" s="5"/>
      <c r="S6" s="5"/>
      <c r="T6" s="5"/>
      <c r="U6" s="5"/>
      <c r="V6" s="5"/>
      <c r="W6" s="5"/>
      <c r="X6" s="5"/>
      <c r="Y6" s="5"/>
    </row>
    <row r="7" spans="1:25" ht="66" customHeight="1" thickBot="1" x14ac:dyDescent="0.3">
      <c r="A7" s="12"/>
      <c r="B7" s="12"/>
      <c r="D7" s="12" t="s">
        <v>235</v>
      </c>
      <c r="F7" s="12"/>
      <c r="G7" s="243" t="s">
        <v>144</v>
      </c>
      <c r="H7" s="244"/>
      <c r="I7" s="244"/>
      <c r="J7" s="244"/>
      <c r="K7" s="164">
        <v>648336.41</v>
      </c>
      <c r="M7" s="192" t="s">
        <v>190</v>
      </c>
      <c r="N7" s="192"/>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45"/>
      <c r="B9" s="209" t="s">
        <v>149</v>
      </c>
      <c r="C9" s="210"/>
      <c r="D9" s="215" t="s">
        <v>5</v>
      </c>
      <c r="E9" s="71" t="s">
        <v>6</v>
      </c>
      <c r="F9" s="72"/>
      <c r="G9" s="72"/>
      <c r="H9" s="72"/>
      <c r="I9" s="72"/>
      <c r="J9" s="72"/>
      <c r="K9" s="73"/>
      <c r="L9" s="11"/>
      <c r="M9" s="205" t="s">
        <v>133</v>
      </c>
      <c r="N9" s="205"/>
      <c r="O9" s="6"/>
      <c r="P9" s="6"/>
      <c r="Q9" s="6"/>
      <c r="R9" s="6"/>
      <c r="S9" s="6"/>
      <c r="T9" s="6"/>
      <c r="U9" s="6"/>
      <c r="V9" s="6"/>
      <c r="W9" s="6"/>
      <c r="X9" s="6"/>
      <c r="Y9" s="6"/>
    </row>
    <row r="10" spans="1:25" s="12" customFormat="1" ht="24.95" customHeight="1" thickBot="1" x14ac:dyDescent="0.3">
      <c r="A10" s="246"/>
      <c r="B10" s="211"/>
      <c r="C10" s="212"/>
      <c r="D10" s="216"/>
      <c r="E10" s="76" t="s">
        <v>234</v>
      </c>
      <c r="F10" s="77"/>
      <c r="G10" s="77"/>
      <c r="H10" s="77"/>
      <c r="I10" s="77"/>
      <c r="J10" s="77"/>
      <c r="K10" s="78"/>
      <c r="L10" s="11"/>
      <c r="M10" s="218" t="s">
        <v>191</v>
      </c>
      <c r="N10" s="219"/>
      <c r="O10" s="31"/>
      <c r="P10" s="31"/>
      <c r="Q10" s="31"/>
      <c r="R10" s="31"/>
      <c r="S10" s="31"/>
      <c r="T10" s="31"/>
      <c r="U10" s="31"/>
      <c r="V10" s="31"/>
      <c r="W10" s="31"/>
      <c r="X10" s="31"/>
      <c r="Y10" s="31"/>
    </row>
    <row r="11" spans="1:25" s="12" customFormat="1" ht="30.75" customHeight="1" thickBot="1" x14ac:dyDescent="0.3">
      <c r="A11" s="106" t="s">
        <v>151</v>
      </c>
      <c r="B11" s="241" t="s">
        <v>244</v>
      </c>
      <c r="C11" s="242"/>
      <c r="D11" s="189" t="s">
        <v>245</v>
      </c>
      <c r="E11" s="76" t="s">
        <v>167</v>
      </c>
      <c r="F11" s="77"/>
      <c r="G11" s="77"/>
      <c r="H11" s="77"/>
      <c r="I11" s="77"/>
      <c r="J11" s="77"/>
      <c r="K11" s="78"/>
      <c r="L11" s="17"/>
      <c r="M11" s="219"/>
      <c r="N11" s="219"/>
      <c r="O11" s="31"/>
      <c r="P11" s="31"/>
      <c r="Q11" s="31"/>
      <c r="R11" s="31"/>
      <c r="S11" s="31"/>
      <c r="T11" s="31"/>
      <c r="U11" s="31"/>
      <c r="V11" s="31"/>
      <c r="W11" s="31"/>
      <c r="X11" s="31"/>
      <c r="Y11" s="31"/>
    </row>
    <row r="12" spans="1:25" s="12" customFormat="1" ht="35.1" customHeight="1" thickBot="1" x14ac:dyDescent="0.3">
      <c r="A12" s="106" t="s">
        <v>168</v>
      </c>
      <c r="B12" s="237" t="str">
        <f>Central!B12</f>
        <v xml:space="preserve">NATIVE- Northeast Arizona Technological Institute of Vocational Education </v>
      </c>
      <c r="C12" s="237"/>
      <c r="D12" s="188" t="str">
        <f>Central!D12</f>
        <v>090836</v>
      </c>
      <c r="E12" s="165" t="s">
        <v>167</v>
      </c>
      <c r="F12" s="82"/>
      <c r="G12" s="82"/>
      <c r="H12" s="82"/>
      <c r="I12" s="82"/>
      <c r="J12" s="82"/>
      <c r="K12" s="83"/>
      <c r="L12" s="21"/>
      <c r="M12" s="219"/>
      <c r="N12" s="219"/>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19"/>
      <c r="N13" s="219"/>
    </row>
    <row r="14" spans="1:25" ht="35.1" customHeight="1" thickBot="1" x14ac:dyDescent="0.3">
      <c r="A14" s="107"/>
      <c r="B14" s="108"/>
      <c r="C14" s="107"/>
      <c r="D14" s="109"/>
      <c r="E14" s="198" t="s">
        <v>8</v>
      </c>
      <c r="F14" s="199"/>
      <c r="G14" s="199"/>
      <c r="H14" s="199"/>
      <c r="I14" s="199"/>
      <c r="J14" s="199"/>
      <c r="K14" s="200"/>
      <c r="M14" s="219" t="s">
        <v>192</v>
      </c>
      <c r="N14" s="219"/>
      <c r="O14" s="25"/>
      <c r="P14" s="25"/>
      <c r="Q14" s="25"/>
      <c r="R14" s="25"/>
      <c r="S14" s="25"/>
      <c r="T14" s="25"/>
      <c r="U14" s="25"/>
      <c r="V14" s="25"/>
      <c r="W14" s="25"/>
      <c r="X14" s="25"/>
      <c r="Y14" s="25"/>
    </row>
    <row r="15" spans="1:25" ht="29.25" customHeight="1" thickBot="1" x14ac:dyDescent="0.3">
      <c r="A15" s="110"/>
      <c r="B15" s="111"/>
      <c r="C15" s="110"/>
      <c r="D15" s="112"/>
      <c r="E15" s="198" t="s">
        <v>9</v>
      </c>
      <c r="F15" s="201"/>
      <c r="G15" s="201"/>
      <c r="H15" s="201"/>
      <c r="I15" s="201"/>
      <c r="J15" s="202"/>
      <c r="K15" s="203" t="s">
        <v>10</v>
      </c>
      <c r="M15" s="219"/>
      <c r="N15" s="219"/>
    </row>
    <row r="16" spans="1:25" s="26" customFormat="1" ht="120.75" customHeight="1" thickBot="1" x14ac:dyDescent="0.3">
      <c r="A16" s="113" t="s">
        <v>150</v>
      </c>
      <c r="B16" s="101" t="s">
        <v>135</v>
      </c>
      <c r="C16" s="103" t="s">
        <v>11</v>
      </c>
      <c r="D16" s="168" t="s">
        <v>12</v>
      </c>
      <c r="E16" s="35" t="s">
        <v>13</v>
      </c>
      <c r="F16" s="36" t="s">
        <v>14</v>
      </c>
      <c r="G16" s="36" t="s">
        <v>136</v>
      </c>
      <c r="H16" s="36" t="s">
        <v>137</v>
      </c>
      <c r="I16" s="36" t="s">
        <v>139</v>
      </c>
      <c r="J16" s="37" t="s">
        <v>138</v>
      </c>
      <c r="K16" s="204"/>
      <c r="M16" s="219"/>
      <c r="N16" s="219"/>
    </row>
    <row r="17" spans="1:14" s="27" customFormat="1" ht="24.95" customHeight="1" x14ac:dyDescent="0.25">
      <c r="A17" s="254" t="s">
        <v>15</v>
      </c>
      <c r="B17" s="255">
        <v>301</v>
      </c>
      <c r="C17" s="256" t="s">
        <v>221</v>
      </c>
      <c r="D17" s="155" t="str">
        <f t="shared" ref="D17:D48" si="0">IF(SUM(E17:K17)&gt;0,(SUM(E17:K17)),"")</f>
        <v/>
      </c>
      <c r="E17" s="178"/>
      <c r="F17" s="178"/>
      <c r="G17" s="178"/>
      <c r="H17" s="178"/>
      <c r="I17" s="178"/>
      <c r="J17" s="179"/>
      <c r="K17" s="180"/>
      <c r="M17" s="30"/>
      <c r="N17" s="41" t="s">
        <v>169</v>
      </c>
    </row>
    <row r="18" spans="1:14" s="27" customFormat="1" ht="24.95" customHeight="1" x14ac:dyDescent="0.25">
      <c r="A18" s="257" t="s">
        <v>16</v>
      </c>
      <c r="B18" s="258">
        <v>302</v>
      </c>
      <c r="C18" s="259" t="s">
        <v>17</v>
      </c>
      <c r="D18" s="156" t="str">
        <f t="shared" si="0"/>
        <v/>
      </c>
      <c r="E18" s="178"/>
      <c r="F18" s="178"/>
      <c r="G18" s="178"/>
      <c r="H18" s="178"/>
      <c r="I18" s="178"/>
      <c r="J18" s="179"/>
      <c r="K18" s="181"/>
      <c r="M18" s="47"/>
      <c r="N18" s="41" t="s">
        <v>170</v>
      </c>
    </row>
    <row r="19" spans="1:14" s="90" customFormat="1" ht="24.95" customHeight="1" x14ac:dyDescent="0.25">
      <c r="A19" s="257" t="s">
        <v>206</v>
      </c>
      <c r="B19" s="258">
        <v>376</v>
      </c>
      <c r="C19" s="259" t="s">
        <v>207</v>
      </c>
      <c r="D19" s="156" t="str">
        <f t="shared" si="0"/>
        <v/>
      </c>
      <c r="E19" s="178"/>
      <c r="F19" s="178"/>
      <c r="G19" s="178"/>
      <c r="H19" s="178"/>
      <c r="I19" s="178"/>
      <c r="J19" s="179"/>
      <c r="K19" s="181"/>
      <c r="M19" s="132"/>
      <c r="N19" s="133"/>
    </row>
    <row r="20" spans="1:14" s="27" customFormat="1" ht="24.95" customHeight="1" x14ac:dyDescent="0.25">
      <c r="A20" s="257" t="s">
        <v>18</v>
      </c>
      <c r="B20" s="258">
        <v>303</v>
      </c>
      <c r="C20" s="259" t="s">
        <v>19</v>
      </c>
      <c r="D20" s="156" t="str">
        <f t="shared" si="0"/>
        <v/>
      </c>
      <c r="E20" s="178"/>
      <c r="F20" s="178"/>
      <c r="G20" s="178"/>
      <c r="H20" s="178"/>
      <c r="I20" s="178"/>
      <c r="J20" s="179"/>
      <c r="K20" s="181"/>
      <c r="M20" s="30"/>
      <c r="N20" s="192" t="s">
        <v>171</v>
      </c>
    </row>
    <row r="21" spans="1:14" s="27" customFormat="1" ht="24.95" customHeight="1" x14ac:dyDescent="0.25">
      <c r="A21" s="257" t="s">
        <v>20</v>
      </c>
      <c r="B21" s="258">
        <v>304</v>
      </c>
      <c r="C21" s="259" t="s">
        <v>21</v>
      </c>
      <c r="D21" s="156" t="str">
        <f t="shared" si="0"/>
        <v/>
      </c>
      <c r="E21" s="178"/>
      <c r="F21" s="178"/>
      <c r="G21" s="178"/>
      <c r="H21" s="178"/>
      <c r="I21" s="178"/>
      <c r="J21" s="179"/>
      <c r="K21" s="181"/>
      <c r="M21" s="30"/>
      <c r="N21" s="192"/>
    </row>
    <row r="22" spans="1:14" s="27" customFormat="1" ht="24.95" customHeight="1" x14ac:dyDescent="0.25">
      <c r="A22" s="257" t="s">
        <v>22</v>
      </c>
      <c r="B22" s="258">
        <v>305</v>
      </c>
      <c r="C22" s="259" t="s">
        <v>23</v>
      </c>
      <c r="D22" s="156">
        <f t="shared" si="0"/>
        <v>137791.95000000001</v>
      </c>
      <c r="E22" s="178">
        <v>101387.3</v>
      </c>
      <c r="F22" s="178">
        <v>27517.55</v>
      </c>
      <c r="G22" s="178">
        <v>2381.38</v>
      </c>
      <c r="H22" s="178">
        <v>5530.51</v>
      </c>
      <c r="I22" s="178">
        <v>578.6</v>
      </c>
      <c r="J22" s="179">
        <v>0</v>
      </c>
      <c r="K22" s="181">
        <v>396.61</v>
      </c>
      <c r="M22" s="30"/>
      <c r="N22" s="192"/>
    </row>
    <row r="23" spans="1:14" s="27" customFormat="1" ht="24.95" customHeight="1" x14ac:dyDescent="0.25">
      <c r="A23" s="257" t="s">
        <v>24</v>
      </c>
      <c r="B23" s="258">
        <v>306</v>
      </c>
      <c r="C23" s="259" t="s">
        <v>25</v>
      </c>
      <c r="D23" s="156" t="str">
        <f t="shared" si="0"/>
        <v/>
      </c>
      <c r="E23" s="178"/>
      <c r="F23" s="178"/>
      <c r="G23" s="178"/>
      <c r="H23" s="178"/>
      <c r="I23" s="178"/>
      <c r="J23" s="179"/>
      <c r="K23" s="181"/>
      <c r="M23" s="30"/>
      <c r="N23" s="192" t="s">
        <v>172</v>
      </c>
    </row>
    <row r="24" spans="1:14" s="27" customFormat="1" ht="24.95" customHeight="1" x14ac:dyDescent="0.25">
      <c r="A24" s="257" t="s">
        <v>26</v>
      </c>
      <c r="B24" s="258">
        <v>307</v>
      </c>
      <c r="C24" s="259" t="s">
        <v>27</v>
      </c>
      <c r="D24" s="156">
        <f t="shared" si="0"/>
        <v>43240.24</v>
      </c>
      <c r="E24" s="178">
        <v>27056.34</v>
      </c>
      <c r="F24" s="178">
        <v>12807.45</v>
      </c>
      <c r="G24" s="178">
        <v>668.22</v>
      </c>
      <c r="H24" s="178">
        <v>1733.02</v>
      </c>
      <c r="I24" s="178">
        <v>578.6</v>
      </c>
      <c r="J24" s="179">
        <v>0</v>
      </c>
      <c r="K24" s="181">
        <v>396.61</v>
      </c>
      <c r="M24" s="30"/>
      <c r="N24" s="192"/>
    </row>
    <row r="25" spans="1:14" s="27" customFormat="1" ht="24.95" customHeight="1" x14ac:dyDescent="0.25">
      <c r="A25" s="257" t="s">
        <v>28</v>
      </c>
      <c r="B25" s="258">
        <v>309</v>
      </c>
      <c r="C25" s="259" t="s">
        <v>224</v>
      </c>
      <c r="D25" s="156" t="str">
        <f t="shared" si="0"/>
        <v/>
      </c>
      <c r="E25" s="178"/>
      <c r="F25" s="178"/>
      <c r="G25" s="178"/>
      <c r="H25" s="178"/>
      <c r="I25" s="178"/>
      <c r="J25" s="179"/>
      <c r="K25" s="181"/>
      <c r="M25" s="30"/>
      <c r="N25" s="192" t="s">
        <v>173</v>
      </c>
    </row>
    <row r="26" spans="1:14" s="27" customFormat="1" ht="24.95" customHeight="1" x14ac:dyDescent="0.25">
      <c r="A26" s="257" t="s">
        <v>30</v>
      </c>
      <c r="B26" s="258">
        <v>310</v>
      </c>
      <c r="C26" s="259" t="s">
        <v>31</v>
      </c>
      <c r="D26" s="156" t="str">
        <f t="shared" si="0"/>
        <v/>
      </c>
      <c r="E26" s="178"/>
      <c r="F26" s="178"/>
      <c r="G26" s="178"/>
      <c r="H26" s="178"/>
      <c r="I26" s="178"/>
      <c r="J26" s="179"/>
      <c r="K26" s="181"/>
      <c r="M26" s="30"/>
      <c r="N26" s="192"/>
    </row>
    <row r="27" spans="1:14" s="27" customFormat="1" ht="24.95" customHeight="1" x14ac:dyDescent="0.25">
      <c r="A27" s="257" t="s">
        <v>32</v>
      </c>
      <c r="B27" s="258">
        <v>311</v>
      </c>
      <c r="C27" s="259" t="s">
        <v>33</v>
      </c>
      <c r="D27" s="156" t="str">
        <f t="shared" si="0"/>
        <v/>
      </c>
      <c r="E27" s="178"/>
      <c r="F27" s="178"/>
      <c r="G27" s="178"/>
      <c r="H27" s="178"/>
      <c r="I27" s="178"/>
      <c r="J27" s="179"/>
      <c r="K27" s="181"/>
      <c r="M27" s="30"/>
      <c r="N27" s="192" t="s">
        <v>174</v>
      </c>
    </row>
    <row r="28" spans="1:14" s="27" customFormat="1" ht="24.95" customHeight="1" x14ac:dyDescent="0.25">
      <c r="A28" s="257" t="s">
        <v>34</v>
      </c>
      <c r="B28" s="258">
        <v>312</v>
      </c>
      <c r="C28" s="259" t="s">
        <v>35</v>
      </c>
      <c r="D28" s="156" t="str">
        <f t="shared" si="0"/>
        <v/>
      </c>
      <c r="E28" s="178"/>
      <c r="F28" s="178"/>
      <c r="G28" s="178"/>
      <c r="H28" s="178"/>
      <c r="I28" s="178"/>
      <c r="J28" s="179"/>
      <c r="K28" s="181"/>
      <c r="M28" s="30"/>
      <c r="N28" s="192"/>
    </row>
    <row r="29" spans="1:14" s="27" customFormat="1" ht="24.95" customHeight="1" x14ac:dyDescent="0.25">
      <c r="A29" s="257" t="s">
        <v>36</v>
      </c>
      <c r="B29" s="258">
        <v>313</v>
      </c>
      <c r="C29" s="259" t="s">
        <v>208</v>
      </c>
      <c r="D29" s="156" t="str">
        <f t="shared" si="0"/>
        <v/>
      </c>
      <c r="E29" s="178"/>
      <c r="F29" s="178"/>
      <c r="G29" s="178"/>
      <c r="H29" s="178"/>
      <c r="I29" s="178"/>
      <c r="J29" s="179"/>
      <c r="K29" s="181"/>
      <c r="M29" s="30"/>
      <c r="N29" s="192"/>
    </row>
    <row r="30" spans="1:14" s="27" customFormat="1" ht="24.95" customHeight="1" x14ac:dyDescent="0.25">
      <c r="A30" s="257" t="s">
        <v>37</v>
      </c>
      <c r="B30" s="258">
        <v>314</v>
      </c>
      <c r="C30" s="259" t="s">
        <v>209</v>
      </c>
      <c r="D30" s="156" t="str">
        <f t="shared" si="0"/>
        <v/>
      </c>
      <c r="E30" s="178"/>
      <c r="F30" s="178"/>
      <c r="G30" s="178"/>
      <c r="H30" s="178"/>
      <c r="I30" s="178"/>
      <c r="J30" s="179"/>
      <c r="K30" s="181"/>
      <c r="M30" s="192" t="s">
        <v>186</v>
      </c>
      <c r="N30" s="192"/>
    </row>
    <row r="31" spans="1:14" s="27" customFormat="1" ht="24.95" customHeight="1" x14ac:dyDescent="0.25">
      <c r="A31" s="257" t="s">
        <v>38</v>
      </c>
      <c r="B31" s="258">
        <v>315</v>
      </c>
      <c r="C31" s="259" t="s">
        <v>39</v>
      </c>
      <c r="D31" s="156" t="str">
        <f t="shared" si="0"/>
        <v/>
      </c>
      <c r="E31" s="178"/>
      <c r="F31" s="178"/>
      <c r="G31" s="178"/>
      <c r="H31" s="178"/>
      <c r="I31" s="178"/>
      <c r="J31" s="179"/>
      <c r="K31" s="181"/>
      <c r="M31" s="192"/>
      <c r="N31" s="192"/>
    </row>
    <row r="32" spans="1:14" s="27" customFormat="1" ht="24.95" customHeight="1" x14ac:dyDescent="0.25">
      <c r="A32" s="257" t="s">
        <v>40</v>
      </c>
      <c r="B32" s="258">
        <v>316</v>
      </c>
      <c r="C32" s="259" t="s">
        <v>41</v>
      </c>
      <c r="D32" s="156" t="str">
        <f t="shared" si="0"/>
        <v/>
      </c>
      <c r="E32" s="178"/>
      <c r="F32" s="178"/>
      <c r="G32" s="178"/>
      <c r="H32" s="178"/>
      <c r="I32" s="178"/>
      <c r="J32" s="179"/>
      <c r="K32" s="181"/>
      <c r="M32" s="192"/>
      <c r="N32" s="192"/>
    </row>
    <row r="33" spans="1:23" s="27" customFormat="1" ht="24.95" customHeight="1" x14ac:dyDescent="0.25">
      <c r="A33" s="257" t="s">
        <v>42</v>
      </c>
      <c r="B33" s="258">
        <v>317</v>
      </c>
      <c r="C33" s="259" t="s">
        <v>43</v>
      </c>
      <c r="D33" s="156" t="str">
        <f t="shared" si="0"/>
        <v/>
      </c>
      <c r="E33" s="178"/>
      <c r="F33" s="178"/>
      <c r="G33" s="178"/>
      <c r="H33" s="178"/>
      <c r="I33" s="178"/>
      <c r="J33" s="179"/>
      <c r="K33" s="181"/>
      <c r="M33" s="192"/>
      <c r="N33" s="192"/>
    </row>
    <row r="34" spans="1:23" s="27" customFormat="1" ht="24.95" customHeight="1" x14ac:dyDescent="0.25">
      <c r="A34" s="257" t="s">
        <v>44</v>
      </c>
      <c r="B34" s="258">
        <v>318</v>
      </c>
      <c r="C34" s="259" t="s">
        <v>45</v>
      </c>
      <c r="D34" s="156">
        <f t="shared" si="0"/>
        <v>103887.18999999999</v>
      </c>
      <c r="E34" s="178">
        <v>73333.78</v>
      </c>
      <c r="F34" s="178">
        <v>21965.759999999998</v>
      </c>
      <c r="G34" s="178">
        <v>2300.5100000000002</v>
      </c>
      <c r="H34" s="178">
        <v>4627.42</v>
      </c>
      <c r="I34" s="178">
        <v>1263.1099999999999</v>
      </c>
      <c r="J34" s="179">
        <v>0</v>
      </c>
      <c r="K34" s="181">
        <v>396.61</v>
      </c>
      <c r="M34" s="192"/>
      <c r="N34" s="192"/>
    </row>
    <row r="35" spans="1:23" s="27" customFormat="1" ht="24.95" customHeight="1" x14ac:dyDescent="0.25">
      <c r="A35" s="257" t="s">
        <v>46</v>
      </c>
      <c r="B35" s="258">
        <v>319</v>
      </c>
      <c r="C35" s="259" t="s">
        <v>223</v>
      </c>
      <c r="D35" s="156" t="str">
        <f t="shared" si="0"/>
        <v/>
      </c>
      <c r="E35" s="178"/>
      <c r="F35" s="178"/>
      <c r="G35" s="178"/>
      <c r="H35" s="178"/>
      <c r="I35" s="178"/>
      <c r="J35" s="179"/>
      <c r="K35" s="181"/>
      <c r="M35" s="192"/>
      <c r="N35" s="192"/>
    </row>
    <row r="36" spans="1:23" s="27" customFormat="1" ht="24.95" customHeight="1" x14ac:dyDescent="0.25">
      <c r="A36" s="257" t="s">
        <v>47</v>
      </c>
      <c r="B36" s="258">
        <v>320</v>
      </c>
      <c r="C36" s="259" t="s">
        <v>48</v>
      </c>
      <c r="D36" s="156" t="str">
        <f t="shared" si="0"/>
        <v/>
      </c>
      <c r="E36" s="178"/>
      <c r="F36" s="178"/>
      <c r="G36" s="178"/>
      <c r="H36" s="178"/>
      <c r="I36" s="178"/>
      <c r="J36" s="179"/>
      <c r="K36" s="181"/>
      <c r="M36" s="192"/>
      <c r="N36" s="192"/>
      <c r="O36" s="25"/>
      <c r="P36" s="25"/>
      <c r="Q36" s="25"/>
      <c r="R36" s="25"/>
      <c r="S36" s="25"/>
      <c r="T36" s="25"/>
      <c r="U36" s="25"/>
      <c r="V36" s="25"/>
      <c r="W36" s="25"/>
    </row>
    <row r="37" spans="1:23" s="27" customFormat="1" ht="24.95" customHeight="1" x14ac:dyDescent="0.25">
      <c r="A37" s="257" t="s">
        <v>49</v>
      </c>
      <c r="B37" s="258">
        <v>321</v>
      </c>
      <c r="C37" s="259" t="s">
        <v>50</v>
      </c>
      <c r="D37" s="156" t="str">
        <f t="shared" si="0"/>
        <v/>
      </c>
      <c r="E37" s="178"/>
      <c r="F37" s="178"/>
      <c r="G37" s="178"/>
      <c r="H37" s="178"/>
      <c r="I37" s="178"/>
      <c r="J37" s="179"/>
      <c r="K37" s="181"/>
      <c r="M37" s="192"/>
      <c r="N37" s="192"/>
    </row>
    <row r="38" spans="1:23" s="27" customFormat="1" ht="24.95" customHeight="1" x14ac:dyDescent="0.25">
      <c r="A38" s="257" t="s">
        <v>51</v>
      </c>
      <c r="B38" s="258">
        <v>322</v>
      </c>
      <c r="C38" s="259" t="s">
        <v>52</v>
      </c>
      <c r="D38" s="156" t="str">
        <f t="shared" si="0"/>
        <v/>
      </c>
      <c r="E38" s="178"/>
      <c r="F38" s="178"/>
      <c r="G38" s="178"/>
      <c r="H38" s="178"/>
      <c r="I38" s="178"/>
      <c r="J38" s="179"/>
      <c r="K38" s="181"/>
      <c r="M38" s="192"/>
      <c r="N38" s="192"/>
    </row>
    <row r="39" spans="1:23" s="27" customFormat="1" ht="24.95" customHeight="1" x14ac:dyDescent="0.25">
      <c r="A39" s="257" t="s">
        <v>53</v>
      </c>
      <c r="B39" s="258">
        <v>345</v>
      </c>
      <c r="C39" s="259" t="s">
        <v>54</v>
      </c>
      <c r="D39" s="156" t="str">
        <f t="shared" si="0"/>
        <v/>
      </c>
      <c r="E39" s="178"/>
      <c r="F39" s="178"/>
      <c r="G39" s="178"/>
      <c r="H39" s="178"/>
      <c r="I39" s="178"/>
      <c r="J39" s="179"/>
      <c r="K39" s="181"/>
      <c r="M39" s="94"/>
      <c r="N39" s="94"/>
    </row>
    <row r="40" spans="1:23" s="27" customFormat="1" ht="24.95" customHeight="1" x14ac:dyDescent="0.25">
      <c r="A40" s="257" t="s">
        <v>55</v>
      </c>
      <c r="B40" s="258">
        <v>323</v>
      </c>
      <c r="C40" s="259" t="s">
        <v>56</v>
      </c>
      <c r="D40" s="156" t="str">
        <f t="shared" si="0"/>
        <v/>
      </c>
      <c r="E40" s="178"/>
      <c r="F40" s="178"/>
      <c r="G40" s="178"/>
      <c r="H40" s="178"/>
      <c r="I40" s="178"/>
      <c r="J40" s="179"/>
      <c r="K40" s="181"/>
      <c r="M40" s="30"/>
      <c r="N40" s="192" t="s">
        <v>176</v>
      </c>
    </row>
    <row r="41" spans="1:23" s="27" customFormat="1" ht="24.95" customHeight="1" x14ac:dyDescent="0.25">
      <c r="A41" s="257" t="s">
        <v>57</v>
      </c>
      <c r="B41" s="258">
        <v>324</v>
      </c>
      <c r="C41" s="259" t="s">
        <v>58</v>
      </c>
      <c r="D41" s="156" t="str">
        <f t="shared" si="0"/>
        <v/>
      </c>
      <c r="E41" s="178"/>
      <c r="F41" s="178"/>
      <c r="G41" s="178"/>
      <c r="H41" s="178"/>
      <c r="I41" s="178"/>
      <c r="J41" s="179"/>
      <c r="K41" s="181"/>
      <c r="M41" s="30"/>
      <c r="N41" s="192"/>
    </row>
    <row r="42" spans="1:23" s="27" customFormat="1" ht="24.95" customHeight="1" x14ac:dyDescent="0.25">
      <c r="A42" s="257" t="s">
        <v>59</v>
      </c>
      <c r="B42" s="258">
        <v>325</v>
      </c>
      <c r="C42" s="259" t="s">
        <v>60</v>
      </c>
      <c r="D42" s="156">
        <f t="shared" si="0"/>
        <v>114079.09</v>
      </c>
      <c r="E42" s="178">
        <v>82416.08</v>
      </c>
      <c r="F42" s="178">
        <v>23763.14</v>
      </c>
      <c r="G42" s="178">
        <v>2081.9299999999998</v>
      </c>
      <c r="H42" s="178">
        <v>3002.73</v>
      </c>
      <c r="I42" s="178">
        <v>2418.6</v>
      </c>
      <c r="J42" s="179">
        <v>0</v>
      </c>
      <c r="K42" s="181">
        <v>396.61</v>
      </c>
      <c r="M42" s="30"/>
      <c r="N42" s="192" t="s">
        <v>177</v>
      </c>
    </row>
    <row r="43" spans="1:23" s="27" customFormat="1" ht="24.95" customHeight="1" x14ac:dyDescent="0.25">
      <c r="A43" s="257" t="s">
        <v>61</v>
      </c>
      <c r="B43" s="258">
        <v>326</v>
      </c>
      <c r="C43" s="259" t="s">
        <v>62</v>
      </c>
      <c r="D43" s="156">
        <f t="shared" si="0"/>
        <v>55425.35</v>
      </c>
      <c r="E43" s="178">
        <v>37228.400000000001</v>
      </c>
      <c r="F43" s="178">
        <v>14820.5</v>
      </c>
      <c r="G43" s="178">
        <v>668.22</v>
      </c>
      <c r="H43" s="178">
        <v>1733.02</v>
      </c>
      <c r="I43" s="178">
        <v>578.6</v>
      </c>
      <c r="J43" s="179">
        <v>0</v>
      </c>
      <c r="K43" s="181">
        <v>396.61</v>
      </c>
      <c r="M43" s="30"/>
      <c r="N43" s="192"/>
    </row>
    <row r="44" spans="1:23" s="27" customFormat="1" ht="33" customHeight="1" x14ac:dyDescent="0.25">
      <c r="A44" s="257" t="s">
        <v>116</v>
      </c>
      <c r="B44" s="258">
        <v>359</v>
      </c>
      <c r="C44" s="259" t="s">
        <v>241</v>
      </c>
      <c r="D44" s="156" t="str">
        <f t="shared" si="0"/>
        <v/>
      </c>
      <c r="E44" s="178"/>
      <c r="F44" s="178"/>
      <c r="G44" s="178"/>
      <c r="H44" s="178"/>
      <c r="I44" s="178"/>
      <c r="J44" s="179"/>
      <c r="K44" s="181"/>
      <c r="M44" s="30"/>
      <c r="N44" s="192" t="s">
        <v>178</v>
      </c>
    </row>
    <row r="45" spans="1:23" s="27" customFormat="1" ht="24.95" customHeight="1" x14ac:dyDescent="0.25">
      <c r="A45" s="257" t="s">
        <v>63</v>
      </c>
      <c r="B45" s="258">
        <v>327</v>
      </c>
      <c r="C45" s="259" t="s">
        <v>64</v>
      </c>
      <c r="D45" s="156" t="str">
        <f t="shared" si="0"/>
        <v/>
      </c>
      <c r="E45" s="178"/>
      <c r="F45" s="178"/>
      <c r="G45" s="178"/>
      <c r="H45" s="178"/>
      <c r="I45" s="178"/>
      <c r="J45" s="179"/>
      <c r="K45" s="181"/>
      <c r="M45" s="30"/>
      <c r="N45" s="192"/>
    </row>
    <row r="46" spans="1:23" s="27" customFormat="1" ht="24.95" customHeight="1" x14ac:dyDescent="0.25">
      <c r="A46" s="257" t="s">
        <v>65</v>
      </c>
      <c r="B46" s="258">
        <v>328</v>
      </c>
      <c r="C46" s="259" t="s">
        <v>66</v>
      </c>
      <c r="D46" s="156" t="str">
        <f t="shared" si="0"/>
        <v/>
      </c>
      <c r="E46" s="178"/>
      <c r="F46" s="178"/>
      <c r="G46" s="178"/>
      <c r="H46" s="178"/>
      <c r="I46" s="178"/>
      <c r="J46" s="179"/>
      <c r="K46" s="181"/>
      <c r="M46" s="30"/>
      <c r="N46" s="192" t="s">
        <v>179</v>
      </c>
    </row>
    <row r="47" spans="1:23" s="27" customFormat="1" ht="24.95" customHeight="1" x14ac:dyDescent="0.25">
      <c r="A47" s="257" t="s">
        <v>67</v>
      </c>
      <c r="B47" s="258">
        <v>329</v>
      </c>
      <c r="C47" s="259" t="s">
        <v>68</v>
      </c>
      <c r="D47" s="156" t="str">
        <f t="shared" si="0"/>
        <v/>
      </c>
      <c r="E47" s="178"/>
      <c r="F47" s="178"/>
      <c r="G47" s="178"/>
      <c r="H47" s="178"/>
      <c r="I47" s="178"/>
      <c r="J47" s="179"/>
      <c r="K47" s="181"/>
      <c r="M47" s="30"/>
      <c r="N47" s="192"/>
    </row>
    <row r="48" spans="1:23" s="27" customFormat="1" ht="24.95" customHeight="1" x14ac:dyDescent="0.25">
      <c r="A48" s="257" t="s">
        <v>69</v>
      </c>
      <c r="B48" s="258">
        <v>330</v>
      </c>
      <c r="C48" s="259" t="s">
        <v>225</v>
      </c>
      <c r="D48" s="156" t="str">
        <f t="shared" si="0"/>
        <v/>
      </c>
      <c r="E48" s="178"/>
      <c r="F48" s="178"/>
      <c r="G48" s="178"/>
      <c r="H48" s="178"/>
      <c r="I48" s="178"/>
      <c r="J48" s="179"/>
      <c r="K48" s="181"/>
      <c r="M48" s="30"/>
      <c r="N48" s="132"/>
    </row>
    <row r="49" spans="1:14" s="27" customFormat="1" ht="24.95" customHeight="1" x14ac:dyDescent="0.25">
      <c r="A49" s="257" t="s">
        <v>72</v>
      </c>
      <c r="B49" s="258">
        <v>333</v>
      </c>
      <c r="C49" s="259" t="s">
        <v>73</v>
      </c>
      <c r="D49" s="156" t="str">
        <f t="shared" ref="D49:D79" si="1">IF(SUM(E49:K49)&gt;0,(SUM(E49:K49)),"")</f>
        <v/>
      </c>
      <c r="E49" s="178"/>
      <c r="F49" s="178"/>
      <c r="G49" s="178"/>
      <c r="H49" s="178"/>
      <c r="I49" s="178"/>
      <c r="J49" s="179"/>
      <c r="K49" s="181"/>
      <c r="M49" s="30"/>
      <c r="N49" s="41" t="s">
        <v>134</v>
      </c>
    </row>
    <row r="50" spans="1:14" s="27" customFormat="1" ht="24.95" customHeight="1" x14ac:dyDescent="0.25">
      <c r="A50" s="257" t="s">
        <v>74</v>
      </c>
      <c r="B50" s="258">
        <v>334</v>
      </c>
      <c r="C50" s="259" t="s">
        <v>222</v>
      </c>
      <c r="D50" s="156" t="str">
        <f t="shared" si="1"/>
        <v/>
      </c>
      <c r="E50" s="178"/>
      <c r="F50" s="178"/>
      <c r="G50" s="178"/>
      <c r="H50" s="178"/>
      <c r="I50" s="178"/>
      <c r="J50" s="179"/>
      <c r="K50" s="181"/>
      <c r="M50" s="30"/>
      <c r="N50" s="47"/>
    </row>
    <row r="51" spans="1:14" s="27" customFormat="1" ht="24.95" customHeight="1" x14ac:dyDescent="0.25">
      <c r="A51" s="257" t="s">
        <v>75</v>
      </c>
      <c r="B51" s="258">
        <v>335</v>
      </c>
      <c r="C51" s="259" t="s">
        <v>210</v>
      </c>
      <c r="D51" s="156" t="str">
        <f t="shared" si="1"/>
        <v/>
      </c>
      <c r="E51" s="178"/>
      <c r="F51" s="178"/>
      <c r="G51" s="178"/>
      <c r="H51" s="178"/>
      <c r="I51" s="178"/>
      <c r="J51" s="179"/>
      <c r="K51" s="181"/>
      <c r="M51" s="41" t="s">
        <v>78</v>
      </c>
      <c r="N51" s="30"/>
    </row>
    <row r="52" spans="1:14" s="90" customFormat="1" ht="24.95" customHeight="1" x14ac:dyDescent="0.25">
      <c r="A52" s="257" t="s">
        <v>76</v>
      </c>
      <c r="B52" s="258">
        <v>336</v>
      </c>
      <c r="C52" s="259" t="s">
        <v>77</v>
      </c>
      <c r="D52" s="156" t="str">
        <f t="shared" si="1"/>
        <v/>
      </c>
      <c r="E52" s="178"/>
      <c r="F52" s="178"/>
      <c r="G52" s="178"/>
      <c r="H52" s="178"/>
      <c r="I52" s="178"/>
      <c r="J52" s="179"/>
      <c r="K52" s="181"/>
      <c r="M52" s="133"/>
      <c r="N52" s="93"/>
    </row>
    <row r="53" spans="1:14" s="27" customFormat="1" ht="24.95" customHeight="1" x14ac:dyDescent="0.25">
      <c r="A53" s="257" t="s">
        <v>79</v>
      </c>
      <c r="B53" s="258">
        <v>337</v>
      </c>
      <c r="C53" s="259" t="s">
        <v>226</v>
      </c>
      <c r="D53" s="156" t="str">
        <f t="shared" si="1"/>
        <v/>
      </c>
      <c r="E53" s="178"/>
      <c r="F53" s="178"/>
      <c r="G53" s="178"/>
      <c r="H53" s="178"/>
      <c r="I53" s="178"/>
      <c r="J53" s="179"/>
      <c r="K53" s="181"/>
      <c r="M53" s="30"/>
      <c r="N53" s="30"/>
    </row>
    <row r="54" spans="1:14" s="27" customFormat="1" ht="24.95" customHeight="1" x14ac:dyDescent="0.25">
      <c r="A54" s="257" t="s">
        <v>81</v>
      </c>
      <c r="B54" s="258">
        <v>339</v>
      </c>
      <c r="C54" s="259" t="s">
        <v>82</v>
      </c>
      <c r="D54" s="156" t="str">
        <f t="shared" si="1"/>
        <v/>
      </c>
      <c r="E54" s="178"/>
      <c r="F54" s="178"/>
      <c r="G54" s="178"/>
      <c r="H54" s="178"/>
      <c r="I54" s="178"/>
      <c r="J54" s="179"/>
      <c r="K54" s="181"/>
      <c r="M54" s="30"/>
      <c r="N54" s="30"/>
    </row>
    <row r="55" spans="1:14" s="27" customFormat="1" ht="24.95" customHeight="1" x14ac:dyDescent="0.25">
      <c r="A55" s="257" t="s">
        <v>83</v>
      </c>
      <c r="B55" s="258">
        <v>340</v>
      </c>
      <c r="C55" s="259" t="s">
        <v>84</v>
      </c>
      <c r="D55" s="156" t="str">
        <f t="shared" si="1"/>
        <v/>
      </c>
      <c r="E55" s="178"/>
      <c r="F55" s="178"/>
      <c r="G55" s="178"/>
      <c r="H55" s="178"/>
      <c r="I55" s="178"/>
      <c r="J55" s="179"/>
      <c r="K55" s="181"/>
      <c r="M55" s="30"/>
      <c r="N55" s="30"/>
    </row>
    <row r="56" spans="1:14" s="27" customFormat="1" ht="24.95" customHeight="1" x14ac:dyDescent="0.25">
      <c r="A56" s="257" t="s">
        <v>212</v>
      </c>
      <c r="B56" s="258">
        <v>373</v>
      </c>
      <c r="C56" s="259" t="s">
        <v>214</v>
      </c>
      <c r="D56" s="156" t="str">
        <f t="shared" si="1"/>
        <v/>
      </c>
      <c r="E56" s="178"/>
      <c r="F56" s="178"/>
      <c r="G56" s="178"/>
      <c r="H56" s="178"/>
      <c r="I56" s="178"/>
      <c r="J56" s="179"/>
      <c r="K56" s="181"/>
      <c r="M56" s="30"/>
      <c r="N56" s="30"/>
    </row>
    <row r="57" spans="1:14" s="90" customFormat="1" ht="24.95" customHeight="1" x14ac:dyDescent="0.25">
      <c r="A57" s="257" t="s">
        <v>87</v>
      </c>
      <c r="B57" s="258">
        <v>342</v>
      </c>
      <c r="C57" s="259" t="s">
        <v>88</v>
      </c>
      <c r="D57" s="156" t="str">
        <f t="shared" si="1"/>
        <v/>
      </c>
      <c r="E57" s="178"/>
      <c r="F57" s="178"/>
      <c r="G57" s="178"/>
      <c r="H57" s="178"/>
      <c r="I57" s="178"/>
      <c r="J57" s="179"/>
      <c r="K57" s="181"/>
      <c r="M57" s="93"/>
      <c r="N57" s="93"/>
    </row>
    <row r="58" spans="1:14" s="27" customFormat="1" ht="24.95" customHeight="1" x14ac:dyDescent="0.25">
      <c r="A58" s="257" t="s">
        <v>89</v>
      </c>
      <c r="B58" s="258">
        <v>343</v>
      </c>
      <c r="C58" s="259" t="s">
        <v>90</v>
      </c>
      <c r="D58" s="156" t="str">
        <f t="shared" si="1"/>
        <v/>
      </c>
      <c r="E58" s="178"/>
      <c r="F58" s="178"/>
      <c r="G58" s="178"/>
      <c r="H58" s="178"/>
      <c r="I58" s="178"/>
      <c r="J58" s="179"/>
      <c r="K58" s="181"/>
      <c r="M58" s="30"/>
      <c r="N58" s="30"/>
    </row>
    <row r="59" spans="1:14" s="27" customFormat="1" ht="24.95" customHeight="1" x14ac:dyDescent="0.25">
      <c r="A59" s="257" t="s">
        <v>91</v>
      </c>
      <c r="B59" s="258">
        <v>344</v>
      </c>
      <c r="C59" s="259" t="s">
        <v>92</v>
      </c>
      <c r="D59" s="156" t="str">
        <f t="shared" si="1"/>
        <v/>
      </c>
      <c r="E59" s="178"/>
      <c r="F59" s="178"/>
      <c r="G59" s="178"/>
      <c r="H59" s="178"/>
      <c r="I59" s="178"/>
      <c r="J59" s="179"/>
      <c r="K59" s="181"/>
      <c r="M59" s="30"/>
      <c r="N59" s="30"/>
    </row>
    <row r="60" spans="1:14" s="26" customFormat="1" ht="24.95" customHeight="1" x14ac:dyDescent="0.25">
      <c r="A60" s="257" t="s">
        <v>93</v>
      </c>
      <c r="B60" s="258">
        <v>346</v>
      </c>
      <c r="C60" s="259" t="s">
        <v>94</v>
      </c>
      <c r="D60" s="156" t="str">
        <f t="shared" si="1"/>
        <v/>
      </c>
      <c r="E60" s="178"/>
      <c r="F60" s="178"/>
      <c r="G60" s="178"/>
      <c r="H60" s="178"/>
      <c r="I60" s="178"/>
      <c r="J60" s="179"/>
      <c r="K60" s="181"/>
      <c r="M60" s="30"/>
      <c r="N60" s="38"/>
    </row>
    <row r="61" spans="1:14" ht="24.95" customHeight="1" x14ac:dyDescent="0.25">
      <c r="A61" s="257" t="s">
        <v>95</v>
      </c>
      <c r="B61" s="258">
        <v>347</v>
      </c>
      <c r="C61" s="259" t="s">
        <v>227</v>
      </c>
      <c r="D61" s="156" t="str">
        <f t="shared" si="1"/>
        <v/>
      </c>
      <c r="E61" s="178"/>
      <c r="F61" s="178"/>
      <c r="G61" s="178"/>
      <c r="H61" s="178"/>
      <c r="I61" s="178"/>
      <c r="J61" s="179"/>
      <c r="K61" s="181"/>
      <c r="L61" s="1"/>
      <c r="M61" s="38"/>
    </row>
    <row r="62" spans="1:14" ht="24.95" customHeight="1" x14ac:dyDescent="0.25">
      <c r="A62" s="257" t="s">
        <v>115</v>
      </c>
      <c r="B62" s="258">
        <v>358</v>
      </c>
      <c r="C62" s="259" t="s">
        <v>216</v>
      </c>
      <c r="D62" s="156">
        <f t="shared" si="1"/>
        <v>79743.640000000014</v>
      </c>
      <c r="E62" s="178">
        <v>51615.94</v>
      </c>
      <c r="F62" s="178">
        <v>17667.79</v>
      </c>
      <c r="G62" s="178">
        <v>1900.41</v>
      </c>
      <c r="H62" s="178">
        <v>2416.87</v>
      </c>
      <c r="I62" s="178">
        <v>5746.02</v>
      </c>
      <c r="J62" s="179">
        <v>0</v>
      </c>
      <c r="K62" s="181">
        <v>396.61</v>
      </c>
      <c r="L62" s="1"/>
    </row>
    <row r="63" spans="1:14" s="62" customFormat="1" ht="24.95" customHeight="1" x14ac:dyDescent="0.25">
      <c r="A63" s="257" t="s">
        <v>96</v>
      </c>
      <c r="B63" s="258">
        <v>348</v>
      </c>
      <c r="C63" s="259" t="s">
        <v>97</v>
      </c>
      <c r="D63" s="156" t="str">
        <f t="shared" si="1"/>
        <v/>
      </c>
      <c r="E63" s="178"/>
      <c r="F63" s="178"/>
      <c r="G63" s="178"/>
      <c r="H63" s="178"/>
      <c r="I63" s="178"/>
      <c r="J63" s="179"/>
      <c r="K63" s="181"/>
      <c r="M63" s="75"/>
      <c r="N63" s="75"/>
    </row>
    <row r="64" spans="1:14" ht="24.95" customHeight="1" x14ac:dyDescent="0.25">
      <c r="A64" s="257" t="s">
        <v>98</v>
      </c>
      <c r="B64" s="258">
        <v>349</v>
      </c>
      <c r="C64" s="259" t="s">
        <v>99</v>
      </c>
      <c r="D64" s="156" t="str">
        <f t="shared" si="1"/>
        <v/>
      </c>
      <c r="E64" s="178"/>
      <c r="F64" s="178"/>
      <c r="G64" s="178"/>
      <c r="H64" s="178"/>
      <c r="I64" s="178"/>
      <c r="J64" s="179"/>
      <c r="K64" s="181"/>
      <c r="L64" s="1"/>
    </row>
    <row r="65" spans="1:14" ht="24.95" customHeight="1" x14ac:dyDescent="0.25">
      <c r="A65" s="257" t="s">
        <v>80</v>
      </c>
      <c r="B65" s="258">
        <v>338</v>
      </c>
      <c r="C65" s="259" t="s">
        <v>217</v>
      </c>
      <c r="D65" s="156" t="str">
        <f t="shared" si="1"/>
        <v/>
      </c>
      <c r="E65" s="178"/>
      <c r="F65" s="178"/>
      <c r="G65" s="178"/>
      <c r="H65" s="178"/>
      <c r="I65" s="178"/>
      <c r="J65" s="179"/>
      <c r="K65" s="181"/>
      <c r="L65" s="1"/>
    </row>
    <row r="66" spans="1:14" ht="24.95" customHeight="1" x14ac:dyDescent="0.25">
      <c r="A66" s="257" t="s">
        <v>102</v>
      </c>
      <c r="B66" s="258">
        <v>351</v>
      </c>
      <c r="C66" s="259" t="s">
        <v>218</v>
      </c>
      <c r="D66" s="156" t="str">
        <f t="shared" si="1"/>
        <v/>
      </c>
      <c r="E66" s="178"/>
      <c r="F66" s="178"/>
      <c r="G66" s="178"/>
      <c r="H66" s="178"/>
      <c r="I66" s="178"/>
      <c r="J66" s="179"/>
      <c r="K66" s="181"/>
      <c r="L66" s="1"/>
    </row>
    <row r="67" spans="1:14" s="62" customFormat="1" ht="24.95" customHeight="1" x14ac:dyDescent="0.25">
      <c r="A67" s="257" t="s">
        <v>103</v>
      </c>
      <c r="B67" s="258">
        <v>352</v>
      </c>
      <c r="C67" s="259" t="s">
        <v>104</v>
      </c>
      <c r="D67" s="156" t="str">
        <f t="shared" si="1"/>
        <v/>
      </c>
      <c r="E67" s="178"/>
      <c r="F67" s="178"/>
      <c r="G67" s="178"/>
      <c r="H67" s="178"/>
      <c r="I67" s="178"/>
      <c r="J67" s="179"/>
      <c r="K67" s="181"/>
      <c r="M67" s="75"/>
      <c r="N67" s="75"/>
    </row>
    <row r="68" spans="1:14" ht="24.95" customHeight="1" x14ac:dyDescent="0.25">
      <c r="A68" s="257" t="s">
        <v>105</v>
      </c>
      <c r="B68" s="258">
        <v>353</v>
      </c>
      <c r="C68" s="259" t="s">
        <v>228</v>
      </c>
      <c r="D68" s="156" t="str">
        <f t="shared" si="1"/>
        <v/>
      </c>
      <c r="E68" s="178"/>
      <c r="F68" s="178"/>
      <c r="G68" s="178"/>
      <c r="H68" s="178"/>
      <c r="I68" s="178"/>
      <c r="J68" s="179"/>
      <c r="K68" s="181"/>
      <c r="L68" s="1"/>
    </row>
    <row r="69" spans="1:14" ht="24.95" customHeight="1" x14ac:dyDescent="0.25">
      <c r="A69" s="257" t="s">
        <v>107</v>
      </c>
      <c r="B69" s="258">
        <v>354</v>
      </c>
      <c r="C69" s="259" t="s">
        <v>108</v>
      </c>
      <c r="D69" s="156" t="str">
        <f t="shared" si="1"/>
        <v/>
      </c>
      <c r="E69" s="178"/>
      <c r="F69" s="178"/>
      <c r="G69" s="178"/>
      <c r="H69" s="178"/>
      <c r="I69" s="178"/>
      <c r="J69" s="179"/>
      <c r="K69" s="181"/>
      <c r="L69" s="1"/>
    </row>
    <row r="70" spans="1:14" ht="24.95" customHeight="1" x14ac:dyDescent="0.25">
      <c r="A70" s="257" t="s">
        <v>109</v>
      </c>
      <c r="B70" s="258">
        <v>355</v>
      </c>
      <c r="C70" s="259" t="s">
        <v>110</v>
      </c>
      <c r="D70" s="156" t="str">
        <f t="shared" si="1"/>
        <v/>
      </c>
      <c r="E70" s="178"/>
      <c r="F70" s="178"/>
      <c r="G70" s="178"/>
      <c r="H70" s="178"/>
      <c r="I70" s="178"/>
      <c r="J70" s="179"/>
      <c r="K70" s="181"/>
      <c r="L70" s="1"/>
    </row>
    <row r="71" spans="1:14" ht="24.95" customHeight="1" x14ac:dyDescent="0.25">
      <c r="A71" s="257" t="s">
        <v>111</v>
      </c>
      <c r="B71" s="258">
        <v>356</v>
      </c>
      <c r="C71" s="259" t="s">
        <v>112</v>
      </c>
      <c r="D71" s="156" t="str">
        <f t="shared" si="1"/>
        <v/>
      </c>
      <c r="E71" s="178"/>
      <c r="F71" s="178"/>
      <c r="G71" s="178"/>
      <c r="H71" s="178"/>
      <c r="I71" s="178"/>
      <c r="J71" s="179"/>
      <c r="K71" s="181"/>
      <c r="L71" s="1"/>
    </row>
    <row r="72" spans="1:14" ht="24.95" customHeight="1" x14ac:dyDescent="0.25">
      <c r="A72" s="257" t="s">
        <v>229</v>
      </c>
      <c r="B72" s="258">
        <v>374</v>
      </c>
      <c r="C72" s="259" t="s">
        <v>230</v>
      </c>
      <c r="D72" s="156" t="str">
        <f t="shared" si="1"/>
        <v/>
      </c>
      <c r="E72" s="178"/>
      <c r="F72" s="178"/>
      <c r="G72" s="178"/>
      <c r="H72" s="178"/>
      <c r="I72" s="178"/>
      <c r="J72" s="179"/>
      <c r="K72" s="181"/>
      <c r="L72" s="1"/>
    </row>
    <row r="73" spans="1:14" ht="24.95" customHeight="1" x14ac:dyDescent="0.25">
      <c r="A73" s="257" t="s">
        <v>113</v>
      </c>
      <c r="B73" s="258">
        <v>357</v>
      </c>
      <c r="C73" s="259" t="s">
        <v>114</v>
      </c>
      <c r="D73" s="156" t="str">
        <f t="shared" si="1"/>
        <v/>
      </c>
      <c r="E73" s="178"/>
      <c r="F73" s="178"/>
      <c r="G73" s="178"/>
      <c r="H73" s="178"/>
      <c r="I73" s="178"/>
      <c r="J73" s="179"/>
      <c r="K73" s="181"/>
      <c r="L73" s="1"/>
    </row>
    <row r="74" spans="1:14" ht="24.95" customHeight="1" x14ac:dyDescent="0.25">
      <c r="A74" s="257" t="s">
        <v>120</v>
      </c>
      <c r="B74" s="258">
        <v>361</v>
      </c>
      <c r="C74" s="259" t="s">
        <v>219</v>
      </c>
      <c r="D74" s="156" t="str">
        <f t="shared" si="1"/>
        <v/>
      </c>
      <c r="E74" s="178"/>
      <c r="F74" s="178"/>
      <c r="G74" s="178"/>
      <c r="H74" s="178"/>
      <c r="I74" s="178"/>
      <c r="J74" s="179"/>
      <c r="K74" s="181"/>
      <c r="L74" s="1"/>
    </row>
    <row r="75" spans="1:14" ht="24.95" customHeight="1" x14ac:dyDescent="0.25">
      <c r="A75" s="257" t="s">
        <v>121</v>
      </c>
      <c r="B75" s="258">
        <v>362</v>
      </c>
      <c r="C75" s="259" t="s">
        <v>231</v>
      </c>
      <c r="D75" s="156" t="str">
        <f t="shared" si="1"/>
        <v/>
      </c>
      <c r="E75" s="178"/>
      <c r="F75" s="178"/>
      <c r="G75" s="178"/>
      <c r="H75" s="178"/>
      <c r="I75" s="178"/>
      <c r="J75" s="179"/>
      <c r="K75" s="181"/>
      <c r="L75" s="1"/>
    </row>
    <row r="76" spans="1:14" ht="24.95" customHeight="1" x14ac:dyDescent="0.25">
      <c r="A76" s="257" t="s">
        <v>123</v>
      </c>
      <c r="B76" s="258">
        <v>364</v>
      </c>
      <c r="C76" s="259" t="s">
        <v>220</v>
      </c>
      <c r="D76" s="156" t="str">
        <f t="shared" si="1"/>
        <v/>
      </c>
      <c r="E76" s="178"/>
      <c r="F76" s="178"/>
      <c r="G76" s="178"/>
      <c r="H76" s="178"/>
      <c r="I76" s="178"/>
      <c r="J76" s="179"/>
      <c r="K76" s="181"/>
      <c r="L76" s="1"/>
    </row>
    <row r="77" spans="1:14" ht="24.95" customHeight="1" x14ac:dyDescent="0.25">
      <c r="A77" s="257" t="s">
        <v>124</v>
      </c>
      <c r="B77" s="258">
        <v>365</v>
      </c>
      <c r="C77" s="259" t="s">
        <v>125</v>
      </c>
      <c r="D77" s="156" t="str">
        <f t="shared" si="1"/>
        <v/>
      </c>
      <c r="E77" s="178"/>
      <c r="F77" s="178"/>
      <c r="G77" s="178"/>
      <c r="H77" s="178"/>
      <c r="I77" s="178"/>
      <c r="J77" s="179"/>
      <c r="K77" s="181"/>
      <c r="L77" s="1"/>
    </row>
    <row r="78" spans="1:14" ht="24.95" customHeight="1" x14ac:dyDescent="0.25">
      <c r="A78" s="257" t="s">
        <v>126</v>
      </c>
      <c r="B78" s="258">
        <v>366</v>
      </c>
      <c r="C78" s="259" t="s">
        <v>232</v>
      </c>
      <c r="D78" s="156" t="str">
        <f t="shared" si="1"/>
        <v/>
      </c>
      <c r="E78" s="178"/>
      <c r="F78" s="178"/>
      <c r="G78" s="178"/>
      <c r="H78" s="178"/>
      <c r="I78" s="178"/>
      <c r="J78" s="179"/>
      <c r="K78" s="181"/>
      <c r="L78" s="1"/>
    </row>
    <row r="79" spans="1:14" ht="24.95" customHeight="1" x14ac:dyDescent="0.25">
      <c r="A79" s="257" t="s">
        <v>127</v>
      </c>
      <c r="B79" s="258">
        <v>368</v>
      </c>
      <c r="C79" s="259" t="s">
        <v>128</v>
      </c>
      <c r="D79" s="156">
        <f t="shared" si="1"/>
        <v>114168.95</v>
      </c>
      <c r="E79" s="178">
        <v>81172.37</v>
      </c>
      <c r="F79" s="178">
        <v>23517.01</v>
      </c>
      <c r="G79" s="178">
        <v>1105.46</v>
      </c>
      <c r="H79" s="178">
        <v>6808.06</v>
      </c>
      <c r="I79" s="178">
        <v>1169.44</v>
      </c>
      <c r="J79" s="179">
        <v>0</v>
      </c>
      <c r="K79" s="181">
        <v>396.61</v>
      </c>
      <c r="L79" s="1"/>
    </row>
    <row r="80" spans="1:14" ht="41.25" customHeight="1" x14ac:dyDescent="0.25">
      <c r="A80" s="196" t="s">
        <v>180</v>
      </c>
      <c r="B80" s="197"/>
      <c r="C80" s="197"/>
      <c r="D80" s="156"/>
      <c r="E80" s="182"/>
      <c r="F80" s="182"/>
      <c r="G80" s="182"/>
      <c r="H80" s="182"/>
      <c r="I80" s="182"/>
      <c r="J80" s="183"/>
      <c r="K80" s="184"/>
      <c r="L80" s="1"/>
    </row>
    <row r="81" spans="1:12" ht="24.95" customHeight="1" x14ac:dyDescent="0.25">
      <c r="A81" s="169"/>
      <c r="B81" s="171"/>
      <c r="C81" s="170"/>
      <c r="D81" s="156" t="str">
        <f t="shared" ref="D81:D94" si="2">IF(SUM(E81:K81)&gt;0,(SUM(E81:K81)),"")</f>
        <v/>
      </c>
      <c r="E81" s="178"/>
      <c r="F81" s="178"/>
      <c r="G81" s="178"/>
      <c r="H81" s="178"/>
      <c r="I81" s="178"/>
      <c r="J81" s="179"/>
      <c r="K81" s="181"/>
      <c r="L81" s="1"/>
    </row>
    <row r="82" spans="1:12" ht="24.95" customHeight="1" x14ac:dyDescent="0.25">
      <c r="A82" s="169"/>
      <c r="B82" s="171"/>
      <c r="C82" s="170"/>
      <c r="D82" s="156" t="str">
        <f t="shared" si="2"/>
        <v/>
      </c>
      <c r="E82" s="178"/>
      <c r="F82" s="178"/>
      <c r="G82" s="178"/>
      <c r="H82" s="178"/>
      <c r="I82" s="178"/>
      <c r="J82" s="179"/>
      <c r="K82" s="181"/>
      <c r="L82" s="1"/>
    </row>
    <row r="83" spans="1:12" ht="24.95" customHeight="1" x14ac:dyDescent="0.25">
      <c r="A83" s="169"/>
      <c r="B83" s="171"/>
      <c r="C83" s="170"/>
      <c r="D83" s="156" t="str">
        <f t="shared" si="2"/>
        <v/>
      </c>
      <c r="E83" s="178"/>
      <c r="F83" s="178"/>
      <c r="G83" s="178"/>
      <c r="H83" s="178"/>
      <c r="I83" s="178"/>
      <c r="J83" s="179"/>
      <c r="K83" s="181"/>
      <c r="L83" s="1"/>
    </row>
    <row r="84" spans="1:12" ht="24.95" customHeight="1" x14ac:dyDescent="0.25">
      <c r="A84" s="169"/>
      <c r="B84" s="171"/>
      <c r="C84" s="170"/>
      <c r="D84" s="156" t="str">
        <f t="shared" si="2"/>
        <v/>
      </c>
      <c r="E84" s="178"/>
      <c r="F84" s="178"/>
      <c r="G84" s="178"/>
      <c r="H84" s="178"/>
      <c r="I84" s="178"/>
      <c r="J84" s="179"/>
      <c r="K84" s="181"/>
      <c r="L84" s="1"/>
    </row>
    <row r="85" spans="1:12" ht="46.5" customHeight="1" x14ac:dyDescent="0.25">
      <c r="A85" s="169"/>
      <c r="B85" s="171"/>
      <c r="C85" s="170"/>
      <c r="D85" s="156" t="str">
        <f t="shared" si="2"/>
        <v/>
      </c>
      <c r="E85" s="178"/>
      <c r="F85" s="178"/>
      <c r="G85" s="178"/>
      <c r="H85" s="178"/>
      <c r="I85" s="178"/>
      <c r="J85" s="179"/>
      <c r="K85" s="181"/>
      <c r="L85" s="1"/>
    </row>
    <row r="86" spans="1:12" ht="24.95" customHeight="1" x14ac:dyDescent="0.25">
      <c r="A86" s="169"/>
      <c r="B86" s="171"/>
      <c r="C86" s="170"/>
      <c r="D86" s="156" t="str">
        <f t="shared" si="2"/>
        <v/>
      </c>
      <c r="E86" s="178"/>
      <c r="F86" s="178"/>
      <c r="G86" s="178"/>
      <c r="H86" s="178"/>
      <c r="I86" s="178"/>
      <c r="J86" s="179"/>
      <c r="K86" s="181"/>
      <c r="L86" s="1"/>
    </row>
    <row r="87" spans="1:12" ht="24.95" customHeight="1" x14ac:dyDescent="0.25">
      <c r="A87" s="169"/>
      <c r="B87" s="171"/>
      <c r="C87" s="170"/>
      <c r="D87" s="156" t="str">
        <f t="shared" si="2"/>
        <v/>
      </c>
      <c r="E87" s="178"/>
      <c r="F87" s="178"/>
      <c r="G87" s="178"/>
      <c r="H87" s="178"/>
      <c r="I87" s="178"/>
      <c r="J87" s="179"/>
      <c r="K87" s="181"/>
      <c r="L87" s="1"/>
    </row>
    <row r="88" spans="1:12" ht="24.95" customHeight="1" x14ac:dyDescent="0.25">
      <c r="A88" s="169"/>
      <c r="B88" s="171"/>
      <c r="C88" s="170"/>
      <c r="D88" s="156" t="str">
        <f t="shared" si="2"/>
        <v/>
      </c>
      <c r="E88" s="178"/>
      <c r="F88" s="178"/>
      <c r="G88" s="178"/>
      <c r="H88" s="178"/>
      <c r="I88" s="178"/>
      <c r="J88" s="179"/>
      <c r="K88" s="181"/>
      <c r="L88" s="1"/>
    </row>
    <row r="89" spans="1:12" ht="24.95" customHeight="1" x14ac:dyDescent="0.25">
      <c r="A89" s="169"/>
      <c r="B89" s="171"/>
      <c r="C89" s="170"/>
      <c r="D89" s="156" t="str">
        <f t="shared" si="2"/>
        <v/>
      </c>
      <c r="E89" s="178"/>
      <c r="F89" s="178"/>
      <c r="G89" s="178"/>
      <c r="H89" s="178"/>
      <c r="I89" s="178"/>
      <c r="J89" s="179"/>
      <c r="K89" s="181"/>
      <c r="L89" s="1"/>
    </row>
    <row r="90" spans="1:12" ht="24.95" customHeight="1" x14ac:dyDescent="0.25">
      <c r="A90" s="169"/>
      <c r="B90" s="171"/>
      <c r="C90" s="170"/>
      <c r="D90" s="156" t="str">
        <f t="shared" si="2"/>
        <v/>
      </c>
      <c r="E90" s="178"/>
      <c r="F90" s="178"/>
      <c r="G90" s="178"/>
      <c r="H90" s="178"/>
      <c r="I90" s="178"/>
      <c r="J90" s="179"/>
      <c r="K90" s="181"/>
      <c r="L90" s="1"/>
    </row>
    <row r="91" spans="1:12" ht="24.95" customHeight="1" x14ac:dyDescent="0.25">
      <c r="A91" s="169"/>
      <c r="B91" s="171"/>
      <c r="C91" s="170"/>
      <c r="D91" s="156" t="str">
        <f t="shared" si="2"/>
        <v/>
      </c>
      <c r="E91" s="178"/>
      <c r="F91" s="178"/>
      <c r="G91" s="178"/>
      <c r="H91" s="178"/>
      <c r="I91" s="178"/>
      <c r="J91" s="179"/>
      <c r="K91" s="181"/>
      <c r="L91" s="1"/>
    </row>
    <row r="92" spans="1:12" ht="24.95" customHeight="1" x14ac:dyDescent="0.25">
      <c r="A92" s="169"/>
      <c r="B92" s="171"/>
      <c r="C92" s="170"/>
      <c r="D92" s="156" t="str">
        <f t="shared" si="2"/>
        <v/>
      </c>
      <c r="E92" s="178"/>
      <c r="F92" s="178"/>
      <c r="G92" s="178"/>
      <c r="H92" s="178"/>
      <c r="I92" s="178"/>
      <c r="J92" s="179"/>
      <c r="K92" s="181"/>
      <c r="L92" s="1"/>
    </row>
    <row r="93" spans="1:12" ht="24.95" customHeight="1" x14ac:dyDescent="0.25">
      <c r="A93" s="169"/>
      <c r="B93" s="171"/>
      <c r="C93" s="170"/>
      <c r="D93" s="156" t="str">
        <f t="shared" si="2"/>
        <v/>
      </c>
      <c r="E93" s="178"/>
      <c r="F93" s="178"/>
      <c r="G93" s="178"/>
      <c r="H93" s="178"/>
      <c r="I93" s="178"/>
      <c r="J93" s="179"/>
      <c r="K93" s="181"/>
      <c r="L93" s="1"/>
    </row>
    <row r="94" spans="1:12" ht="24.95" customHeight="1" thickBot="1" x14ac:dyDescent="0.3">
      <c r="A94" s="172"/>
      <c r="B94" s="173"/>
      <c r="C94" s="174"/>
      <c r="D94" s="157" t="str">
        <f t="shared" si="2"/>
        <v/>
      </c>
      <c r="E94" s="185"/>
      <c r="F94" s="185"/>
      <c r="G94" s="185"/>
      <c r="H94" s="185"/>
      <c r="I94" s="185"/>
      <c r="J94" s="186"/>
      <c r="K94" s="187"/>
      <c r="L94" s="1"/>
    </row>
    <row r="95" spans="1:12" ht="24.95" customHeight="1" thickBot="1" x14ac:dyDescent="0.3">
      <c r="A95" s="239" t="s">
        <v>233</v>
      </c>
      <c r="B95" s="240"/>
      <c r="C95" s="240"/>
      <c r="D95" s="158">
        <f>SUM(D17:D94)</f>
        <v>648336.40999999992</v>
      </c>
      <c r="E95" s="158">
        <f t="shared" ref="E95:K95" si="3">SUM(E17:E94)</f>
        <v>454210.21</v>
      </c>
      <c r="F95" s="158">
        <f t="shared" si="3"/>
        <v>142059.20000000001</v>
      </c>
      <c r="G95" s="158">
        <f t="shared" si="3"/>
        <v>11106.130000000001</v>
      </c>
      <c r="H95" s="158">
        <f t="shared" si="3"/>
        <v>25851.63</v>
      </c>
      <c r="I95" s="158">
        <f t="shared" si="3"/>
        <v>12332.970000000001</v>
      </c>
      <c r="J95" s="158">
        <f t="shared" si="3"/>
        <v>0</v>
      </c>
      <c r="K95" s="158">
        <f t="shared" si="3"/>
        <v>2776.2700000000004</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633782</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633782</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v>633782</v>
      </c>
      <c r="M7" s="192" t="s">
        <v>190</v>
      </c>
      <c r="N7" s="192"/>
      <c r="O7" s="69"/>
      <c r="P7" s="69"/>
      <c r="Q7" s="69"/>
      <c r="R7" s="69"/>
      <c r="S7" s="69"/>
      <c r="T7" s="69"/>
      <c r="U7" s="69"/>
      <c r="V7" s="69"/>
      <c r="W7" s="69"/>
      <c r="X7" s="69"/>
      <c r="Y7" s="69"/>
    </row>
    <row r="8" spans="1:25" ht="15" customHeight="1" thickBot="1" x14ac:dyDescent="0.3">
      <c r="M8" s="146"/>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t="s">
        <v>246</v>
      </c>
      <c r="C11" s="242"/>
      <c r="D11" s="189" t="s">
        <v>258</v>
      </c>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37" t="str">
        <f>Central!B12</f>
        <v xml:space="preserve">NATIVE- Northeast Arizona Technological Institute of Vocational Education </v>
      </c>
      <c r="C12" s="237"/>
      <c r="D12" s="188" t="str">
        <f>Central!D12</f>
        <v>090836</v>
      </c>
      <c r="E12" s="81" t="s">
        <v>145</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48"/>
      <c r="B14" s="108"/>
      <c r="C14" s="148"/>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49"/>
      <c r="B15" s="111"/>
      <c r="C15" s="149"/>
      <c r="D15" s="112"/>
      <c r="E15" s="198" t="s">
        <v>9</v>
      </c>
      <c r="F15" s="201"/>
      <c r="G15" s="201"/>
      <c r="H15" s="201"/>
      <c r="I15" s="201"/>
      <c r="J15" s="202"/>
      <c r="K15" s="203" t="s">
        <v>10</v>
      </c>
      <c r="M15" s="219"/>
      <c r="N15" s="219"/>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48" si="0">IF(SUM(E17:K17)&gt;0,(SUM(E17:K17)),"")</f>
        <v/>
      </c>
      <c r="E17" s="175">
        <v>0</v>
      </c>
      <c r="F17" s="175">
        <v>0</v>
      </c>
      <c r="G17" s="175">
        <v>0</v>
      </c>
      <c r="H17" s="175">
        <v>0</v>
      </c>
      <c r="I17" s="175">
        <v>0</v>
      </c>
      <c r="J17" s="175">
        <v>0</v>
      </c>
      <c r="K17" s="175">
        <v>0</v>
      </c>
      <c r="M17" s="93"/>
      <c r="N17" s="145" t="s">
        <v>169</v>
      </c>
    </row>
    <row r="18" spans="1:14" s="90" customFormat="1" ht="24.95" customHeight="1" x14ac:dyDescent="0.25">
      <c r="A18" s="257" t="s">
        <v>16</v>
      </c>
      <c r="B18" s="258">
        <v>302</v>
      </c>
      <c r="C18" s="259" t="s">
        <v>17</v>
      </c>
      <c r="D18" s="156">
        <f t="shared" si="0"/>
        <v>79106</v>
      </c>
      <c r="E18" s="176">
        <v>43096</v>
      </c>
      <c r="F18" s="176">
        <v>15904</v>
      </c>
      <c r="G18" s="176"/>
      <c r="H18" s="176"/>
      <c r="I18" s="176"/>
      <c r="J18" s="176"/>
      <c r="K18" s="176">
        <v>20106</v>
      </c>
      <c r="M18" s="147"/>
      <c r="N18" s="145" t="s">
        <v>170</v>
      </c>
    </row>
    <row r="19" spans="1:14" s="90" customFormat="1" ht="24.95" customHeight="1" x14ac:dyDescent="0.25">
      <c r="A19" s="257" t="s">
        <v>206</v>
      </c>
      <c r="B19" s="258">
        <v>376</v>
      </c>
      <c r="C19" s="259" t="s">
        <v>207</v>
      </c>
      <c r="D19" s="156">
        <f t="shared" si="0"/>
        <v>2758</v>
      </c>
      <c r="E19" s="176"/>
      <c r="F19" s="176"/>
      <c r="G19" s="176">
        <v>131</v>
      </c>
      <c r="H19" s="176">
        <v>478</v>
      </c>
      <c r="I19" s="176"/>
      <c r="J19" s="176">
        <v>2149</v>
      </c>
      <c r="K19" s="176"/>
      <c r="M19" s="147"/>
      <c r="N19" s="145"/>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t="str">
        <f t="shared" si="0"/>
        <v/>
      </c>
      <c r="E22" s="176"/>
      <c r="F22" s="176"/>
      <c r="G22" s="176"/>
      <c r="H22" s="176"/>
      <c r="I22" s="176"/>
      <c r="J22" s="176"/>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t="str">
        <f t="shared" si="0"/>
        <v/>
      </c>
      <c r="E24" s="176"/>
      <c r="F24" s="176"/>
      <c r="G24" s="176"/>
      <c r="H24" s="176"/>
      <c r="I24" s="176"/>
      <c r="J24" s="176"/>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f t="shared" si="0"/>
        <v>90942</v>
      </c>
      <c r="E27" s="176">
        <v>41773</v>
      </c>
      <c r="F27" s="176">
        <v>15658</v>
      </c>
      <c r="G27" s="176">
        <v>992</v>
      </c>
      <c r="H27" s="176">
        <v>1824</v>
      </c>
      <c r="I27" s="176">
        <v>6830</v>
      </c>
      <c r="J27" s="176">
        <v>3759</v>
      </c>
      <c r="K27" s="176">
        <v>20106</v>
      </c>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f t="shared" si="0"/>
        <v>21735</v>
      </c>
      <c r="E29" s="176">
        <v>2000</v>
      </c>
      <c r="F29" s="176">
        <v>406</v>
      </c>
      <c r="G29" s="176">
        <v>1650</v>
      </c>
      <c r="H29" s="176">
        <v>793</v>
      </c>
      <c r="I29" s="176">
        <v>670</v>
      </c>
      <c r="J29" s="176">
        <v>4727</v>
      </c>
      <c r="K29" s="176">
        <v>11489</v>
      </c>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f t="shared" si="0"/>
        <v>73419</v>
      </c>
      <c r="E34" s="176">
        <v>40741</v>
      </c>
      <c r="F34" s="176">
        <v>11261</v>
      </c>
      <c r="G34" s="176">
        <v>2008</v>
      </c>
      <c r="H34" s="176">
        <v>4465</v>
      </c>
      <c r="I34" s="176"/>
      <c r="J34" s="176">
        <v>3455</v>
      </c>
      <c r="K34" s="176">
        <v>11489</v>
      </c>
      <c r="M34" s="192"/>
      <c r="N34" s="192"/>
    </row>
    <row r="35" spans="1:23" s="90" customFormat="1" ht="24.95" customHeight="1" x14ac:dyDescent="0.25">
      <c r="A35" s="257" t="s">
        <v>46</v>
      </c>
      <c r="B35" s="258">
        <v>319</v>
      </c>
      <c r="C35" s="259" t="s">
        <v>223</v>
      </c>
      <c r="D35" s="156" t="str">
        <f t="shared" si="0"/>
        <v/>
      </c>
      <c r="E35" s="176"/>
      <c r="F35" s="176"/>
      <c r="G35" s="176"/>
      <c r="H35" s="176"/>
      <c r="I35" s="176"/>
      <c r="J35" s="176"/>
      <c r="K35" s="176"/>
      <c r="M35" s="192"/>
      <c r="N35" s="192"/>
    </row>
    <row r="36" spans="1:23" s="90" customFormat="1" ht="24.95" customHeight="1" x14ac:dyDescent="0.25">
      <c r="A36" s="257" t="s">
        <v>47</v>
      </c>
      <c r="B36" s="258">
        <v>320</v>
      </c>
      <c r="C36" s="259" t="s">
        <v>48</v>
      </c>
      <c r="D36" s="156">
        <f t="shared" si="0"/>
        <v>94978</v>
      </c>
      <c r="E36" s="176">
        <v>59283</v>
      </c>
      <c r="F36" s="176">
        <v>16333</v>
      </c>
      <c r="G36" s="176"/>
      <c r="H36" s="176"/>
      <c r="I36" s="176">
        <v>3312</v>
      </c>
      <c r="J36" s="176">
        <v>540</v>
      </c>
      <c r="K36" s="176">
        <v>15510</v>
      </c>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47"/>
    </row>
    <row r="49" spans="1:14" s="90" customFormat="1" ht="24.95" customHeight="1" x14ac:dyDescent="0.25">
      <c r="A49" s="257" t="s">
        <v>72</v>
      </c>
      <c r="B49" s="258">
        <v>333</v>
      </c>
      <c r="C49" s="259" t="s">
        <v>73</v>
      </c>
      <c r="D49" s="156" t="str">
        <f t="shared" ref="D49:D79" si="1">IF(SUM(E49:K49)&gt;0,(SUM(E49:K49)),"")</f>
        <v/>
      </c>
      <c r="E49" s="176"/>
      <c r="F49" s="176"/>
      <c r="G49" s="176"/>
      <c r="H49" s="176"/>
      <c r="I49" s="176"/>
      <c r="J49" s="176"/>
      <c r="K49" s="176"/>
      <c r="M49" s="93"/>
      <c r="N49" s="145" t="s">
        <v>134</v>
      </c>
    </row>
    <row r="50" spans="1:14" s="90" customFormat="1" ht="24.95" customHeight="1" x14ac:dyDescent="0.25">
      <c r="A50" s="257" t="s">
        <v>74</v>
      </c>
      <c r="B50" s="258">
        <v>334</v>
      </c>
      <c r="C50" s="259" t="s">
        <v>222</v>
      </c>
      <c r="D50" s="156" t="str">
        <f t="shared" si="1"/>
        <v/>
      </c>
      <c r="E50" s="176"/>
      <c r="F50" s="176"/>
      <c r="G50" s="176"/>
      <c r="H50" s="176"/>
      <c r="I50" s="176"/>
      <c r="J50" s="176"/>
      <c r="K50" s="176"/>
      <c r="M50" s="93"/>
      <c r="N50" s="147"/>
    </row>
    <row r="51" spans="1:14" s="90" customFormat="1" ht="24.95" customHeight="1" x14ac:dyDescent="0.25">
      <c r="A51" s="257" t="s">
        <v>75</v>
      </c>
      <c r="B51" s="258">
        <v>335</v>
      </c>
      <c r="C51" s="259" t="s">
        <v>210</v>
      </c>
      <c r="D51" s="156" t="str">
        <f t="shared" si="1"/>
        <v/>
      </c>
      <c r="E51" s="176"/>
      <c r="F51" s="176"/>
      <c r="G51" s="176"/>
      <c r="H51" s="176"/>
      <c r="I51" s="176"/>
      <c r="J51" s="176"/>
      <c r="K51" s="176"/>
      <c r="M51" s="145" t="s">
        <v>78</v>
      </c>
      <c r="N51" s="93"/>
    </row>
    <row r="52" spans="1:14" s="90" customFormat="1" ht="24.95" customHeight="1" x14ac:dyDescent="0.25">
      <c r="A52" s="257" t="s">
        <v>76</v>
      </c>
      <c r="B52" s="258">
        <v>336</v>
      </c>
      <c r="C52" s="259" t="s">
        <v>77</v>
      </c>
      <c r="D52" s="156" t="str">
        <f t="shared" si="1"/>
        <v/>
      </c>
      <c r="E52" s="176"/>
      <c r="F52" s="176"/>
      <c r="G52" s="176"/>
      <c r="H52" s="176"/>
      <c r="I52" s="176"/>
      <c r="J52" s="176"/>
      <c r="K52" s="176"/>
      <c r="M52" s="145"/>
      <c r="N52" s="93"/>
    </row>
    <row r="53" spans="1:14" s="90" customFormat="1" ht="24.95" customHeight="1" x14ac:dyDescent="0.25">
      <c r="A53" s="257" t="s">
        <v>79</v>
      </c>
      <c r="B53" s="258">
        <v>337</v>
      </c>
      <c r="C53" s="259" t="s">
        <v>226</v>
      </c>
      <c r="D53" s="156" t="str">
        <f t="shared" si="1"/>
        <v/>
      </c>
      <c r="E53" s="176"/>
      <c r="F53" s="176"/>
      <c r="G53" s="176"/>
      <c r="H53" s="176"/>
      <c r="I53" s="176"/>
      <c r="J53" s="176"/>
      <c r="K53" s="176"/>
      <c r="M53" s="93"/>
      <c r="N53" s="93"/>
    </row>
    <row r="54" spans="1:14" s="90" customFormat="1" ht="24.95" customHeight="1" x14ac:dyDescent="0.25">
      <c r="A54" s="257" t="s">
        <v>81</v>
      </c>
      <c r="B54" s="258">
        <v>339</v>
      </c>
      <c r="C54" s="259" t="s">
        <v>82</v>
      </c>
      <c r="D54" s="156" t="str">
        <f t="shared" si="1"/>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1"/>
        <v/>
      </c>
      <c r="E55" s="176"/>
      <c r="F55" s="176"/>
      <c r="G55" s="176"/>
      <c r="H55" s="176"/>
      <c r="I55" s="176"/>
      <c r="J55" s="176"/>
      <c r="K55" s="176"/>
      <c r="M55" s="93"/>
      <c r="N55" s="93"/>
    </row>
    <row r="56" spans="1:14" s="90" customFormat="1" ht="24.95" customHeight="1" x14ac:dyDescent="0.25">
      <c r="A56" s="257" t="s">
        <v>212</v>
      </c>
      <c r="B56" s="258">
        <v>373</v>
      </c>
      <c r="C56" s="259" t="s">
        <v>214</v>
      </c>
      <c r="D56" s="156">
        <f t="shared" si="1"/>
        <v>5486</v>
      </c>
      <c r="E56" s="176">
        <v>2000</v>
      </c>
      <c r="F56" s="176">
        <v>406</v>
      </c>
      <c r="G56" s="176">
        <v>160</v>
      </c>
      <c r="H56" s="176">
        <v>96</v>
      </c>
      <c r="I56" s="176"/>
      <c r="J56" s="176">
        <v>2824</v>
      </c>
      <c r="K56" s="176"/>
      <c r="M56" s="93"/>
      <c r="N56" s="93"/>
    </row>
    <row r="57" spans="1:14" s="90" customFormat="1" ht="24.95" customHeight="1" x14ac:dyDescent="0.25">
      <c r="A57" s="257" t="s">
        <v>87</v>
      </c>
      <c r="B57" s="258">
        <v>342</v>
      </c>
      <c r="C57" s="259" t="s">
        <v>88</v>
      </c>
      <c r="D57" s="156" t="str">
        <f t="shared" si="1"/>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1"/>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1"/>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1"/>
        <v/>
      </c>
      <c r="E60" s="176"/>
      <c r="F60" s="176"/>
      <c r="G60" s="176"/>
      <c r="H60" s="176"/>
      <c r="I60" s="176"/>
      <c r="J60" s="176"/>
      <c r="K60" s="176"/>
      <c r="M60" s="93"/>
      <c r="N60" s="38"/>
    </row>
    <row r="61" spans="1:14" ht="24.95" customHeight="1" x14ac:dyDescent="0.25">
      <c r="A61" s="257" t="s">
        <v>95</v>
      </c>
      <c r="B61" s="258">
        <v>347</v>
      </c>
      <c r="C61" s="259" t="s">
        <v>227</v>
      </c>
      <c r="D61" s="156" t="str">
        <f t="shared" si="1"/>
        <v/>
      </c>
      <c r="E61" s="176"/>
      <c r="F61" s="176"/>
      <c r="G61" s="176"/>
      <c r="H61" s="176"/>
      <c r="I61" s="176"/>
      <c r="J61" s="176"/>
      <c r="K61" s="176"/>
      <c r="L61" s="62"/>
      <c r="M61" s="38"/>
    </row>
    <row r="62" spans="1:14" ht="24.95" customHeight="1" x14ac:dyDescent="0.25">
      <c r="A62" s="257" t="s">
        <v>115</v>
      </c>
      <c r="B62" s="258">
        <v>358</v>
      </c>
      <c r="C62" s="259" t="s">
        <v>216</v>
      </c>
      <c r="D62" s="156" t="str">
        <f t="shared" si="1"/>
        <v/>
      </c>
      <c r="E62" s="176"/>
      <c r="F62" s="176"/>
      <c r="G62" s="176"/>
      <c r="H62" s="176"/>
      <c r="I62" s="176"/>
      <c r="J62" s="176"/>
      <c r="K62" s="176"/>
      <c r="L62" s="62"/>
    </row>
    <row r="63" spans="1:14" ht="24.95" customHeight="1" x14ac:dyDescent="0.25">
      <c r="A63" s="257" t="s">
        <v>96</v>
      </c>
      <c r="B63" s="258">
        <v>348</v>
      </c>
      <c r="C63" s="259" t="s">
        <v>97</v>
      </c>
      <c r="D63" s="156" t="str">
        <f t="shared" si="1"/>
        <v/>
      </c>
      <c r="E63" s="176"/>
      <c r="F63" s="176"/>
      <c r="G63" s="176"/>
      <c r="H63" s="176"/>
      <c r="I63" s="176"/>
      <c r="J63" s="176"/>
      <c r="K63" s="176"/>
      <c r="L63" s="62"/>
    </row>
    <row r="64" spans="1:14" ht="24.95" customHeight="1" x14ac:dyDescent="0.25">
      <c r="A64" s="257" t="s">
        <v>98</v>
      </c>
      <c r="B64" s="258">
        <v>349</v>
      </c>
      <c r="C64" s="259" t="s">
        <v>99</v>
      </c>
      <c r="D64" s="156" t="str">
        <f t="shared" si="1"/>
        <v/>
      </c>
      <c r="E64" s="176"/>
      <c r="F64" s="176"/>
      <c r="G64" s="176"/>
      <c r="H64" s="176"/>
      <c r="I64" s="176"/>
      <c r="J64" s="176"/>
      <c r="K64" s="176"/>
      <c r="L64" s="62"/>
    </row>
    <row r="65" spans="1:12" ht="24.95" customHeight="1" x14ac:dyDescent="0.25">
      <c r="A65" s="257" t="s">
        <v>80</v>
      </c>
      <c r="B65" s="258">
        <v>338</v>
      </c>
      <c r="C65" s="259" t="s">
        <v>217</v>
      </c>
      <c r="D65" s="156" t="str">
        <f t="shared" si="1"/>
        <v/>
      </c>
      <c r="E65" s="176"/>
      <c r="F65" s="176"/>
      <c r="G65" s="176"/>
      <c r="H65" s="176"/>
      <c r="I65" s="176"/>
      <c r="J65" s="176"/>
      <c r="K65" s="176"/>
      <c r="L65" s="62"/>
    </row>
    <row r="66" spans="1:12" ht="24.95" customHeight="1" x14ac:dyDescent="0.25">
      <c r="A66" s="257" t="s">
        <v>102</v>
      </c>
      <c r="B66" s="258">
        <v>351</v>
      </c>
      <c r="C66" s="259" t="s">
        <v>218</v>
      </c>
      <c r="D66" s="156" t="str">
        <f t="shared" si="1"/>
        <v/>
      </c>
      <c r="E66" s="176"/>
      <c r="F66" s="176"/>
      <c r="G66" s="176"/>
      <c r="H66" s="176"/>
      <c r="I66" s="176"/>
      <c r="J66" s="176"/>
      <c r="K66" s="176"/>
      <c r="L66" s="62"/>
    </row>
    <row r="67" spans="1:12" ht="24.95" customHeight="1" x14ac:dyDescent="0.25">
      <c r="A67" s="257" t="s">
        <v>103</v>
      </c>
      <c r="B67" s="258">
        <v>352</v>
      </c>
      <c r="C67" s="259" t="s">
        <v>104</v>
      </c>
      <c r="D67" s="156" t="str">
        <f t="shared" si="1"/>
        <v/>
      </c>
      <c r="E67" s="176"/>
      <c r="F67" s="176"/>
      <c r="G67" s="176"/>
      <c r="H67" s="176"/>
      <c r="I67" s="176"/>
      <c r="J67" s="176"/>
      <c r="K67" s="176"/>
      <c r="L67" s="62"/>
    </row>
    <row r="68" spans="1:12" ht="24.95" customHeight="1" x14ac:dyDescent="0.25">
      <c r="A68" s="257" t="s">
        <v>105</v>
      </c>
      <c r="B68" s="258">
        <v>353</v>
      </c>
      <c r="C68" s="259" t="s">
        <v>228</v>
      </c>
      <c r="D68" s="156" t="str">
        <f t="shared" si="1"/>
        <v/>
      </c>
      <c r="E68" s="176"/>
      <c r="F68" s="176"/>
      <c r="G68" s="176"/>
      <c r="H68" s="176"/>
      <c r="I68" s="176"/>
      <c r="J68" s="176"/>
      <c r="K68" s="176"/>
      <c r="L68" s="62"/>
    </row>
    <row r="69" spans="1:12" ht="24.95" customHeight="1" x14ac:dyDescent="0.25">
      <c r="A69" s="257" t="s">
        <v>107</v>
      </c>
      <c r="B69" s="258">
        <v>354</v>
      </c>
      <c r="C69" s="259" t="s">
        <v>108</v>
      </c>
      <c r="D69" s="156" t="str">
        <f t="shared" si="1"/>
        <v/>
      </c>
      <c r="E69" s="176"/>
      <c r="F69" s="176"/>
      <c r="G69" s="176"/>
      <c r="H69" s="176"/>
      <c r="I69" s="176"/>
      <c r="J69" s="176"/>
      <c r="K69" s="176"/>
      <c r="L69" s="62"/>
    </row>
    <row r="70" spans="1:12" ht="24.95" customHeight="1" x14ac:dyDescent="0.25">
      <c r="A70" s="257" t="s">
        <v>109</v>
      </c>
      <c r="B70" s="258">
        <v>355</v>
      </c>
      <c r="C70" s="259" t="s">
        <v>110</v>
      </c>
      <c r="D70" s="156" t="str">
        <f t="shared" si="1"/>
        <v/>
      </c>
      <c r="E70" s="176"/>
      <c r="F70" s="176"/>
      <c r="G70" s="176"/>
      <c r="H70" s="176"/>
      <c r="I70" s="176"/>
      <c r="J70" s="176"/>
      <c r="K70" s="176"/>
      <c r="L70" s="62"/>
    </row>
    <row r="71" spans="1:12" ht="24.95" customHeight="1" x14ac:dyDescent="0.25">
      <c r="A71" s="257" t="s">
        <v>111</v>
      </c>
      <c r="B71" s="258">
        <v>356</v>
      </c>
      <c r="C71" s="259" t="s">
        <v>112</v>
      </c>
      <c r="D71" s="156">
        <f t="shared" si="1"/>
        <v>64</v>
      </c>
      <c r="E71" s="176"/>
      <c r="F71" s="176"/>
      <c r="G71" s="176">
        <v>64</v>
      </c>
      <c r="H71" s="176"/>
      <c r="I71" s="176"/>
      <c r="J71" s="176"/>
      <c r="K71" s="176"/>
      <c r="L71" s="62"/>
    </row>
    <row r="72" spans="1:12" ht="24.95" customHeight="1" x14ac:dyDescent="0.25">
      <c r="A72" s="257" t="s">
        <v>229</v>
      </c>
      <c r="B72" s="258">
        <v>374</v>
      </c>
      <c r="C72" s="259" t="s">
        <v>230</v>
      </c>
      <c r="D72" s="156" t="str">
        <f t="shared" si="1"/>
        <v/>
      </c>
      <c r="E72" s="176"/>
      <c r="F72" s="176"/>
      <c r="G72" s="176"/>
      <c r="H72" s="176"/>
      <c r="I72" s="176"/>
      <c r="J72" s="176"/>
      <c r="K72" s="176"/>
      <c r="L72" s="62"/>
    </row>
    <row r="73" spans="1:12" ht="24.95" customHeight="1" x14ac:dyDescent="0.25">
      <c r="A73" s="257" t="s">
        <v>113</v>
      </c>
      <c r="B73" s="258">
        <v>357</v>
      </c>
      <c r="C73" s="259" t="s">
        <v>114</v>
      </c>
      <c r="D73" s="156" t="str">
        <f t="shared" si="1"/>
        <v/>
      </c>
      <c r="E73" s="176"/>
      <c r="F73" s="176"/>
      <c r="G73" s="176"/>
      <c r="H73" s="176"/>
      <c r="I73" s="176"/>
      <c r="J73" s="176"/>
      <c r="K73" s="176"/>
      <c r="L73" s="62"/>
    </row>
    <row r="74" spans="1:12" ht="24.95" customHeight="1" x14ac:dyDescent="0.25">
      <c r="A74" s="257" t="s">
        <v>120</v>
      </c>
      <c r="B74" s="258">
        <v>361</v>
      </c>
      <c r="C74" s="259" t="s">
        <v>219</v>
      </c>
      <c r="D74" s="156" t="str">
        <f t="shared" si="1"/>
        <v/>
      </c>
      <c r="E74" s="176"/>
      <c r="F74" s="176"/>
      <c r="G74" s="176"/>
      <c r="H74" s="176"/>
      <c r="I74" s="176"/>
      <c r="J74" s="176"/>
      <c r="K74" s="176"/>
      <c r="L74" s="62"/>
    </row>
    <row r="75" spans="1:12" ht="24.95" customHeight="1" x14ac:dyDescent="0.25">
      <c r="A75" s="257" t="s">
        <v>121</v>
      </c>
      <c r="B75" s="258">
        <v>362</v>
      </c>
      <c r="C75" s="259" t="s">
        <v>231</v>
      </c>
      <c r="D75" s="156" t="str">
        <f t="shared" si="1"/>
        <v/>
      </c>
      <c r="E75" s="176"/>
      <c r="F75" s="176"/>
      <c r="G75" s="176"/>
      <c r="H75" s="176"/>
      <c r="I75" s="176"/>
      <c r="J75" s="176"/>
      <c r="K75" s="176"/>
      <c r="L75" s="62"/>
    </row>
    <row r="76" spans="1:12" ht="24.95" customHeight="1" x14ac:dyDescent="0.25">
      <c r="A76" s="257" t="s">
        <v>123</v>
      </c>
      <c r="B76" s="258">
        <v>364</v>
      </c>
      <c r="C76" s="259" t="s">
        <v>220</v>
      </c>
      <c r="D76" s="156" t="str">
        <f t="shared" si="1"/>
        <v/>
      </c>
      <c r="E76" s="176"/>
      <c r="F76" s="176"/>
      <c r="G76" s="176"/>
      <c r="H76" s="176"/>
      <c r="I76" s="176"/>
      <c r="J76" s="176"/>
      <c r="K76" s="176"/>
      <c r="L76" s="62"/>
    </row>
    <row r="77" spans="1:12" ht="24.95" customHeight="1" x14ac:dyDescent="0.25">
      <c r="A77" s="257" t="s">
        <v>124</v>
      </c>
      <c r="B77" s="258">
        <v>365</v>
      </c>
      <c r="C77" s="259" t="s">
        <v>125</v>
      </c>
      <c r="D77" s="156" t="str">
        <f t="shared" si="1"/>
        <v/>
      </c>
      <c r="E77" s="176"/>
      <c r="F77" s="176"/>
      <c r="G77" s="176"/>
      <c r="H77" s="176"/>
      <c r="I77" s="176"/>
      <c r="J77" s="176"/>
      <c r="K77" s="176"/>
      <c r="L77" s="62"/>
    </row>
    <row r="78" spans="1:12" ht="24.95" customHeight="1" x14ac:dyDescent="0.25">
      <c r="A78" s="257" t="s">
        <v>126</v>
      </c>
      <c r="B78" s="258">
        <v>366</v>
      </c>
      <c r="C78" s="259" t="s">
        <v>232</v>
      </c>
      <c r="D78" s="156" t="str">
        <f t="shared" si="1"/>
        <v/>
      </c>
      <c r="E78" s="176"/>
      <c r="F78" s="176"/>
      <c r="G78" s="176"/>
      <c r="H78" s="176"/>
      <c r="I78" s="176"/>
      <c r="J78" s="176"/>
      <c r="K78" s="176"/>
      <c r="L78" s="62"/>
    </row>
    <row r="79" spans="1:12" ht="24.95" customHeight="1" x14ac:dyDescent="0.25">
      <c r="A79" s="257" t="s">
        <v>127</v>
      </c>
      <c r="B79" s="258">
        <v>368</v>
      </c>
      <c r="C79" s="259" t="s">
        <v>128</v>
      </c>
      <c r="D79" s="156">
        <f t="shared" si="1"/>
        <v>82765</v>
      </c>
      <c r="E79" s="176">
        <v>39500</v>
      </c>
      <c r="F79" s="176">
        <v>13678</v>
      </c>
      <c r="G79" s="176">
        <v>2042</v>
      </c>
      <c r="H79" s="176">
        <v>2504</v>
      </c>
      <c r="I79" s="176">
        <v>3768</v>
      </c>
      <c r="J79" s="176">
        <v>1167</v>
      </c>
      <c r="K79" s="176">
        <v>20106</v>
      </c>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f t="shared" ref="D81:D94" si="2">IF(SUM(E81:K81)&gt;0,(SUM(E81:K81)),"")</f>
        <v>182529</v>
      </c>
      <c r="E81" s="176">
        <v>111799</v>
      </c>
      <c r="F81" s="176">
        <v>28749</v>
      </c>
      <c r="G81" s="176">
        <v>197</v>
      </c>
      <c r="H81" s="176">
        <v>1763</v>
      </c>
      <c r="I81" s="176"/>
      <c r="J81" s="176">
        <v>6128</v>
      </c>
      <c r="K81" s="176">
        <v>33893</v>
      </c>
      <c r="L81" s="62"/>
    </row>
    <row r="82" spans="1:12" ht="24.95" customHeight="1" x14ac:dyDescent="0.25">
      <c r="A82" s="169"/>
      <c r="B82" s="171"/>
      <c r="C82" s="170"/>
      <c r="D82" s="156" t="str">
        <f t="shared" si="2"/>
        <v/>
      </c>
      <c r="E82" s="176"/>
      <c r="F82" s="176"/>
      <c r="G82" s="176"/>
      <c r="H82" s="176"/>
      <c r="I82" s="176"/>
      <c r="J82" s="176"/>
      <c r="K82" s="176"/>
      <c r="L82" s="62"/>
    </row>
    <row r="83" spans="1:12" ht="24.95" customHeight="1" x14ac:dyDescent="0.25">
      <c r="A83" s="169"/>
      <c r="B83" s="171"/>
      <c r="C83" s="170"/>
      <c r="D83" s="156" t="str">
        <f t="shared" si="2"/>
        <v/>
      </c>
      <c r="E83" s="176"/>
      <c r="F83" s="176"/>
      <c r="G83" s="176"/>
      <c r="H83" s="176"/>
      <c r="I83" s="176"/>
      <c r="J83" s="176"/>
      <c r="K83" s="176"/>
      <c r="L83" s="62"/>
    </row>
    <row r="84" spans="1:12" ht="24.95" customHeight="1" x14ac:dyDescent="0.25">
      <c r="A84" s="169"/>
      <c r="B84" s="171"/>
      <c r="C84" s="170"/>
      <c r="D84" s="156" t="str">
        <f t="shared" si="2"/>
        <v/>
      </c>
      <c r="E84" s="176"/>
      <c r="F84" s="176"/>
      <c r="G84" s="176"/>
      <c r="H84" s="176"/>
      <c r="I84" s="176"/>
      <c r="J84" s="176"/>
      <c r="K84" s="176"/>
      <c r="L84" s="62"/>
    </row>
    <row r="85" spans="1:12" ht="46.5" customHeight="1" x14ac:dyDescent="0.25">
      <c r="A85" s="169"/>
      <c r="B85" s="171"/>
      <c r="C85" s="170"/>
      <c r="D85" s="156" t="str">
        <f t="shared" si="2"/>
        <v/>
      </c>
      <c r="E85" s="176"/>
      <c r="F85" s="176"/>
      <c r="G85" s="176"/>
      <c r="H85" s="176"/>
      <c r="I85" s="176"/>
      <c r="J85" s="176"/>
      <c r="K85" s="176"/>
      <c r="L85" s="62"/>
    </row>
    <row r="86" spans="1:12" ht="24.95" customHeight="1" x14ac:dyDescent="0.25">
      <c r="A86" s="169"/>
      <c r="B86" s="171"/>
      <c r="C86" s="170"/>
      <c r="D86" s="156" t="str">
        <f t="shared" si="2"/>
        <v/>
      </c>
      <c r="E86" s="176"/>
      <c r="F86" s="176"/>
      <c r="G86" s="176"/>
      <c r="H86" s="176"/>
      <c r="I86" s="176"/>
      <c r="J86" s="176"/>
      <c r="K86" s="176"/>
      <c r="L86" s="62"/>
    </row>
    <row r="87" spans="1:12" ht="24.95" customHeight="1" x14ac:dyDescent="0.25">
      <c r="A87" s="169"/>
      <c r="B87" s="171"/>
      <c r="C87" s="170"/>
      <c r="D87" s="156" t="str">
        <f t="shared" si="2"/>
        <v/>
      </c>
      <c r="E87" s="176"/>
      <c r="F87" s="176"/>
      <c r="G87" s="176"/>
      <c r="H87" s="176"/>
      <c r="I87" s="176"/>
      <c r="J87" s="176"/>
      <c r="K87" s="176"/>
      <c r="L87" s="62"/>
    </row>
    <row r="88" spans="1:12" ht="24.95" customHeight="1" x14ac:dyDescent="0.25">
      <c r="A88" s="169"/>
      <c r="B88" s="171"/>
      <c r="C88" s="170"/>
      <c r="D88" s="156" t="str">
        <f t="shared" si="2"/>
        <v/>
      </c>
      <c r="E88" s="176"/>
      <c r="F88" s="176"/>
      <c r="G88" s="176"/>
      <c r="H88" s="176"/>
      <c r="I88" s="176"/>
      <c r="J88" s="176"/>
      <c r="K88" s="176"/>
      <c r="L88" s="62"/>
    </row>
    <row r="89" spans="1:12" ht="24.95" customHeight="1" x14ac:dyDescent="0.25">
      <c r="A89" s="169"/>
      <c r="B89" s="171"/>
      <c r="C89" s="170"/>
      <c r="D89" s="156" t="str">
        <f t="shared" si="2"/>
        <v/>
      </c>
      <c r="E89" s="176"/>
      <c r="F89" s="176"/>
      <c r="G89" s="176"/>
      <c r="H89" s="176"/>
      <c r="I89" s="176"/>
      <c r="J89" s="176"/>
      <c r="K89" s="176"/>
      <c r="L89" s="62"/>
    </row>
    <row r="90" spans="1:12" ht="24.95" customHeight="1" x14ac:dyDescent="0.25">
      <c r="A90" s="169"/>
      <c r="B90" s="171"/>
      <c r="C90" s="170"/>
      <c r="D90" s="156" t="str">
        <f t="shared" si="2"/>
        <v/>
      </c>
      <c r="E90" s="176"/>
      <c r="F90" s="176"/>
      <c r="G90" s="176"/>
      <c r="H90" s="176"/>
      <c r="I90" s="176"/>
      <c r="J90" s="176"/>
      <c r="K90" s="176"/>
      <c r="L90" s="62"/>
    </row>
    <row r="91" spans="1:12" ht="24.95" customHeight="1" x14ac:dyDescent="0.25">
      <c r="A91" s="169"/>
      <c r="B91" s="171"/>
      <c r="C91" s="170"/>
      <c r="D91" s="156" t="str">
        <f t="shared" si="2"/>
        <v/>
      </c>
      <c r="E91" s="176"/>
      <c r="F91" s="176"/>
      <c r="G91" s="176"/>
      <c r="H91" s="176"/>
      <c r="I91" s="176"/>
      <c r="J91" s="176"/>
      <c r="K91" s="176"/>
      <c r="L91" s="62"/>
    </row>
    <row r="92" spans="1:12" ht="24.95" customHeight="1" x14ac:dyDescent="0.25">
      <c r="A92" s="169"/>
      <c r="B92" s="171"/>
      <c r="C92" s="170"/>
      <c r="D92" s="156" t="str">
        <f t="shared" si="2"/>
        <v/>
      </c>
      <c r="E92" s="176"/>
      <c r="F92" s="176"/>
      <c r="G92" s="176"/>
      <c r="H92" s="176"/>
      <c r="I92" s="176"/>
      <c r="J92" s="176"/>
      <c r="K92" s="176"/>
      <c r="L92" s="62"/>
    </row>
    <row r="93" spans="1:12" ht="24.95" customHeight="1" x14ac:dyDescent="0.25">
      <c r="A93" s="169"/>
      <c r="B93" s="171"/>
      <c r="C93" s="170"/>
      <c r="D93" s="156" t="str">
        <f t="shared" si="2"/>
        <v/>
      </c>
      <c r="E93" s="176"/>
      <c r="F93" s="176"/>
      <c r="G93" s="176"/>
      <c r="H93" s="176"/>
      <c r="I93" s="176"/>
      <c r="J93" s="176"/>
      <c r="K93" s="176"/>
      <c r="L93" s="62"/>
    </row>
    <row r="94" spans="1:12" ht="24.95" customHeight="1" thickBot="1" x14ac:dyDescent="0.3">
      <c r="A94" s="172"/>
      <c r="B94" s="173"/>
      <c r="C94" s="174"/>
      <c r="D94" s="157" t="str">
        <f t="shared" si="2"/>
        <v/>
      </c>
      <c r="E94" s="177"/>
      <c r="F94" s="177"/>
      <c r="G94" s="177"/>
      <c r="H94" s="177"/>
      <c r="I94" s="177"/>
      <c r="J94" s="177"/>
      <c r="K94" s="177"/>
      <c r="L94" s="62"/>
    </row>
    <row r="95" spans="1:12" ht="24.95" customHeight="1" thickBot="1" x14ac:dyDescent="0.3">
      <c r="A95" s="239" t="s">
        <v>233</v>
      </c>
      <c r="B95" s="240"/>
      <c r="C95" s="240"/>
      <c r="D95" s="158">
        <f>SUM(D17:D94)</f>
        <v>633782</v>
      </c>
      <c r="E95" s="104">
        <f t="shared" ref="E95:K95" si="3">SUM(E17:E94)</f>
        <v>340192</v>
      </c>
      <c r="F95" s="104">
        <f t="shared" si="3"/>
        <v>102395</v>
      </c>
      <c r="G95" s="104">
        <f t="shared" si="3"/>
        <v>7244</v>
      </c>
      <c r="H95" s="104">
        <f t="shared" si="3"/>
        <v>11923</v>
      </c>
      <c r="I95" s="104">
        <f t="shared" si="3"/>
        <v>14580</v>
      </c>
      <c r="J95" s="104">
        <f t="shared" si="3"/>
        <v>24749</v>
      </c>
      <c r="K95" s="104">
        <f t="shared" si="3"/>
        <v>132699</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5"/>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1237613.2599999998</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v>128733.15</v>
      </c>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1366346.4099999997</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v>1366346.41</v>
      </c>
      <c r="M7" s="192" t="s">
        <v>190</v>
      </c>
      <c r="N7" s="192"/>
      <c r="O7" s="69"/>
      <c r="P7" s="69"/>
      <c r="Q7" s="69"/>
      <c r="R7" s="69"/>
      <c r="S7" s="69"/>
      <c r="T7" s="69"/>
      <c r="U7" s="69"/>
      <c r="V7" s="69"/>
      <c r="W7" s="69"/>
      <c r="X7" s="69"/>
      <c r="Y7" s="69"/>
    </row>
    <row r="8" spans="1:25" ht="15" customHeight="1" thickBot="1" x14ac:dyDescent="0.3">
      <c r="M8" s="146"/>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t="s">
        <v>247</v>
      </c>
      <c r="C11" s="242"/>
      <c r="D11" s="189" t="s">
        <v>259</v>
      </c>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53" t="str">
        <f>Central!B12</f>
        <v xml:space="preserve">NATIVE- Northeast Arizona Technological Institute of Vocational Education </v>
      </c>
      <c r="C12" s="253"/>
      <c r="D12" s="189" t="str">
        <f>Central!D12</f>
        <v>090836</v>
      </c>
      <c r="E12" s="81" t="s">
        <v>145</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48"/>
      <c r="B14" s="108"/>
      <c r="C14" s="148"/>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49"/>
      <c r="B15" s="111"/>
      <c r="C15" s="149"/>
      <c r="D15" s="112"/>
      <c r="E15" s="198" t="s">
        <v>9</v>
      </c>
      <c r="F15" s="201"/>
      <c r="G15" s="201"/>
      <c r="H15" s="201"/>
      <c r="I15" s="201"/>
      <c r="J15" s="202"/>
      <c r="K15" s="203" t="s">
        <v>10</v>
      </c>
      <c r="M15" s="219"/>
      <c r="N15" s="219"/>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f t="shared" ref="D17:D48" si="0">IF(SUM(E17:K17)&gt;0,(SUM(E17:K17)),"")</f>
        <v>191340.66999999998</v>
      </c>
      <c r="E17" s="175">
        <v>139818.96</v>
      </c>
      <c r="F17" s="175">
        <v>48817.45</v>
      </c>
      <c r="G17" s="175">
        <v>0</v>
      </c>
      <c r="H17" s="175">
        <v>2704.26</v>
      </c>
      <c r="I17" s="175">
        <v>0</v>
      </c>
      <c r="J17" s="175">
        <v>0</v>
      </c>
      <c r="K17" s="175"/>
      <c r="M17" s="93"/>
      <c r="N17" s="145" t="s">
        <v>169</v>
      </c>
    </row>
    <row r="18" spans="1:14" s="90" customFormat="1" ht="24.95" customHeight="1" x14ac:dyDescent="0.25">
      <c r="A18" s="257" t="s">
        <v>16</v>
      </c>
      <c r="B18" s="258">
        <v>302</v>
      </c>
      <c r="C18" s="259" t="s">
        <v>17</v>
      </c>
      <c r="D18" s="156" t="str">
        <f t="shared" si="0"/>
        <v/>
      </c>
      <c r="E18" s="176"/>
      <c r="F18" s="176"/>
      <c r="G18" s="176"/>
      <c r="H18" s="176"/>
      <c r="I18" s="176"/>
      <c r="J18" s="176"/>
      <c r="K18" s="176"/>
      <c r="M18" s="147"/>
      <c r="N18" s="145" t="s">
        <v>170</v>
      </c>
    </row>
    <row r="19" spans="1:14" s="90" customFormat="1" ht="24.95" customHeight="1" x14ac:dyDescent="0.25">
      <c r="A19" s="257" t="s">
        <v>206</v>
      </c>
      <c r="B19" s="258">
        <v>376</v>
      </c>
      <c r="C19" s="259" t="s">
        <v>207</v>
      </c>
      <c r="D19" s="156">
        <f t="shared" si="0"/>
        <v>2731.68</v>
      </c>
      <c r="E19" s="176">
        <v>0</v>
      </c>
      <c r="F19" s="176">
        <v>0</v>
      </c>
      <c r="G19" s="176">
        <v>1128.7</v>
      </c>
      <c r="H19" s="176">
        <v>593.88</v>
      </c>
      <c r="I19" s="176">
        <v>0</v>
      </c>
      <c r="J19" s="176">
        <v>1009.1</v>
      </c>
      <c r="K19" s="176"/>
      <c r="M19" s="147"/>
      <c r="N19" s="145"/>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f t="shared" si="0"/>
        <v>76422.320000000007</v>
      </c>
      <c r="E22" s="176">
        <v>53896.83</v>
      </c>
      <c r="F22" s="176">
        <v>22525.49</v>
      </c>
      <c r="G22" s="176">
        <v>0</v>
      </c>
      <c r="H22" s="176">
        <v>0</v>
      </c>
      <c r="I22" s="176">
        <v>0</v>
      </c>
      <c r="J22" s="176">
        <v>0</v>
      </c>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f t="shared" si="0"/>
        <v>77320.53</v>
      </c>
      <c r="E24" s="176">
        <v>54609.8</v>
      </c>
      <c r="F24" s="176">
        <v>20865.259999999998</v>
      </c>
      <c r="G24" s="176">
        <v>0</v>
      </c>
      <c r="H24" s="176">
        <v>1845.47</v>
      </c>
      <c r="I24" s="176">
        <v>0</v>
      </c>
      <c r="J24" s="176">
        <v>0</v>
      </c>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f t="shared" si="0"/>
        <v>127115.67</v>
      </c>
      <c r="E27" s="176">
        <v>88126.8</v>
      </c>
      <c r="F27" s="176">
        <v>33332.699999999997</v>
      </c>
      <c r="G27" s="176">
        <v>125</v>
      </c>
      <c r="H27" s="176">
        <v>5531.17</v>
      </c>
      <c r="I27" s="176">
        <v>0</v>
      </c>
      <c r="J27" s="176">
        <v>0</v>
      </c>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f t="shared" si="0"/>
        <v>107047.09999999999</v>
      </c>
      <c r="E29" s="176">
        <v>75689</v>
      </c>
      <c r="F29" s="176">
        <v>26923.37</v>
      </c>
      <c r="G29" s="176">
        <v>0</v>
      </c>
      <c r="H29" s="176">
        <v>3993.73</v>
      </c>
      <c r="I29" s="176">
        <v>0</v>
      </c>
      <c r="J29" s="176">
        <v>441</v>
      </c>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f t="shared" si="0"/>
        <v>98136.75</v>
      </c>
      <c r="E34" s="176">
        <v>53879.67</v>
      </c>
      <c r="F34" s="176">
        <v>23020.63</v>
      </c>
      <c r="G34" s="176">
        <v>0</v>
      </c>
      <c r="H34" s="176">
        <v>21236.45</v>
      </c>
      <c r="I34" s="176">
        <v>0</v>
      </c>
      <c r="J34" s="176">
        <v>0</v>
      </c>
      <c r="K34" s="176"/>
      <c r="M34" s="192"/>
      <c r="N34" s="192"/>
    </row>
    <row r="35" spans="1:23" s="90" customFormat="1" ht="24.95" customHeight="1" x14ac:dyDescent="0.25">
      <c r="A35" s="257" t="s">
        <v>46</v>
      </c>
      <c r="B35" s="258">
        <v>319</v>
      </c>
      <c r="C35" s="259" t="s">
        <v>223</v>
      </c>
      <c r="D35" s="156">
        <f t="shared" si="0"/>
        <v>77310.460000000006</v>
      </c>
      <c r="E35" s="176">
        <v>54039</v>
      </c>
      <c r="F35" s="176">
        <v>19860.990000000002</v>
      </c>
      <c r="G35" s="176">
        <v>181.66</v>
      </c>
      <c r="H35" s="176">
        <v>2408.41</v>
      </c>
      <c r="I35" s="176">
        <v>0</v>
      </c>
      <c r="J35" s="176">
        <v>820.4</v>
      </c>
      <c r="K35" s="176"/>
      <c r="M35" s="192"/>
      <c r="N35" s="192"/>
    </row>
    <row r="36" spans="1:23" s="90" customFormat="1" ht="24.95" customHeight="1" x14ac:dyDescent="0.25">
      <c r="A36" s="257" t="s">
        <v>47</v>
      </c>
      <c r="B36" s="258">
        <v>320</v>
      </c>
      <c r="C36" s="259" t="s">
        <v>48</v>
      </c>
      <c r="D36" s="156">
        <f t="shared" si="0"/>
        <v>106547.78000000001</v>
      </c>
      <c r="E36" s="176">
        <v>72277</v>
      </c>
      <c r="F36" s="176">
        <v>23540.58</v>
      </c>
      <c r="G36" s="176">
        <v>158.32</v>
      </c>
      <c r="H36" s="176">
        <v>9757.44</v>
      </c>
      <c r="I36" s="176">
        <v>0</v>
      </c>
      <c r="J36" s="176">
        <v>814.44</v>
      </c>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f t="shared" si="0"/>
        <v>98481.640000000014</v>
      </c>
      <c r="E45" s="176">
        <v>72237</v>
      </c>
      <c r="F45" s="176">
        <v>23533.54</v>
      </c>
      <c r="G45" s="176">
        <v>1475.25</v>
      </c>
      <c r="H45" s="176">
        <v>1235.8499999999999</v>
      </c>
      <c r="I45" s="176">
        <v>0</v>
      </c>
      <c r="J45" s="176">
        <v>0</v>
      </c>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47"/>
    </row>
    <row r="49" spans="1:14" s="90" customFormat="1" ht="24.95" customHeight="1" x14ac:dyDescent="0.25">
      <c r="A49" s="257" t="s">
        <v>72</v>
      </c>
      <c r="B49" s="258">
        <v>333</v>
      </c>
      <c r="C49" s="259" t="s">
        <v>73</v>
      </c>
      <c r="D49" s="156" t="str">
        <f t="shared" ref="D49:D79" si="1">IF(SUM(E49:K49)&gt;0,(SUM(E49:K49)),"")</f>
        <v/>
      </c>
      <c r="E49" s="176"/>
      <c r="F49" s="176"/>
      <c r="G49" s="176"/>
      <c r="H49" s="176"/>
      <c r="I49" s="176"/>
      <c r="J49" s="176"/>
      <c r="K49" s="176"/>
      <c r="M49" s="93"/>
      <c r="N49" s="145" t="s">
        <v>134</v>
      </c>
    </row>
    <row r="50" spans="1:14" s="90" customFormat="1" ht="24.95" customHeight="1" x14ac:dyDescent="0.25">
      <c r="A50" s="257" t="s">
        <v>74</v>
      </c>
      <c r="B50" s="258">
        <v>334</v>
      </c>
      <c r="C50" s="259" t="s">
        <v>222</v>
      </c>
      <c r="D50" s="156" t="str">
        <f t="shared" si="1"/>
        <v/>
      </c>
      <c r="E50" s="176"/>
      <c r="F50" s="176"/>
      <c r="G50" s="176"/>
      <c r="H50" s="176"/>
      <c r="I50" s="176"/>
      <c r="J50" s="176"/>
      <c r="K50" s="176"/>
      <c r="M50" s="93"/>
      <c r="N50" s="147"/>
    </row>
    <row r="51" spans="1:14" s="90" customFormat="1" ht="24.95" customHeight="1" x14ac:dyDescent="0.25">
      <c r="A51" s="257" t="s">
        <v>75</v>
      </c>
      <c r="B51" s="258">
        <v>335</v>
      </c>
      <c r="C51" s="259" t="s">
        <v>210</v>
      </c>
      <c r="D51" s="156" t="str">
        <f t="shared" si="1"/>
        <v/>
      </c>
      <c r="E51" s="176"/>
      <c r="F51" s="176"/>
      <c r="G51" s="176"/>
      <c r="H51" s="176"/>
      <c r="I51" s="176"/>
      <c r="J51" s="176"/>
      <c r="K51" s="176"/>
      <c r="M51" s="145" t="s">
        <v>78</v>
      </c>
      <c r="N51" s="93"/>
    </row>
    <row r="52" spans="1:14" s="90" customFormat="1" ht="24.95" customHeight="1" x14ac:dyDescent="0.25">
      <c r="A52" s="257" t="s">
        <v>76</v>
      </c>
      <c r="B52" s="258">
        <v>336</v>
      </c>
      <c r="C52" s="259" t="s">
        <v>77</v>
      </c>
      <c r="D52" s="156" t="str">
        <f t="shared" si="1"/>
        <v/>
      </c>
      <c r="E52" s="176"/>
      <c r="F52" s="176"/>
      <c r="G52" s="176"/>
      <c r="H52" s="176"/>
      <c r="I52" s="176"/>
      <c r="J52" s="176"/>
      <c r="K52" s="176"/>
      <c r="M52" s="145"/>
      <c r="N52" s="93"/>
    </row>
    <row r="53" spans="1:14" s="90" customFormat="1" ht="24.95" customHeight="1" x14ac:dyDescent="0.25">
      <c r="A53" s="257" t="s">
        <v>79</v>
      </c>
      <c r="B53" s="258">
        <v>337</v>
      </c>
      <c r="C53" s="259" t="s">
        <v>226</v>
      </c>
      <c r="D53" s="156" t="str">
        <f t="shared" si="1"/>
        <v/>
      </c>
      <c r="E53" s="176"/>
      <c r="F53" s="176"/>
      <c r="G53" s="176"/>
      <c r="H53" s="176"/>
      <c r="I53" s="176"/>
      <c r="J53" s="176"/>
      <c r="K53" s="176"/>
      <c r="M53" s="93"/>
      <c r="N53" s="93"/>
    </row>
    <row r="54" spans="1:14" s="90" customFormat="1" ht="24.95" customHeight="1" x14ac:dyDescent="0.25">
      <c r="A54" s="257" t="s">
        <v>81</v>
      </c>
      <c r="B54" s="258">
        <v>339</v>
      </c>
      <c r="C54" s="259" t="s">
        <v>82</v>
      </c>
      <c r="D54" s="156" t="str">
        <f t="shared" si="1"/>
        <v/>
      </c>
      <c r="E54" s="176"/>
      <c r="F54" s="176"/>
      <c r="G54" s="176"/>
      <c r="H54" s="176"/>
      <c r="I54" s="176"/>
      <c r="J54" s="176"/>
      <c r="K54" s="176"/>
      <c r="M54" s="93"/>
      <c r="N54" s="93"/>
    </row>
    <row r="55" spans="1:14" s="90" customFormat="1" ht="24.95" customHeight="1" x14ac:dyDescent="0.25">
      <c r="A55" s="257" t="s">
        <v>83</v>
      </c>
      <c r="B55" s="258">
        <v>340</v>
      </c>
      <c r="C55" s="259" t="s">
        <v>84</v>
      </c>
      <c r="D55" s="156">
        <f t="shared" si="1"/>
        <v>99308.04</v>
      </c>
      <c r="E55" s="176">
        <v>25590.31</v>
      </c>
      <c r="F55" s="176">
        <v>17978.55</v>
      </c>
      <c r="G55" s="176">
        <v>48291.39</v>
      </c>
      <c r="H55" s="176">
        <v>7294.79</v>
      </c>
      <c r="I55" s="176">
        <v>0</v>
      </c>
      <c r="J55" s="176">
        <v>153</v>
      </c>
      <c r="K55" s="176"/>
      <c r="M55" s="93"/>
      <c r="N55" s="93"/>
    </row>
    <row r="56" spans="1:14" s="90" customFormat="1" ht="24.95" customHeight="1" x14ac:dyDescent="0.25">
      <c r="A56" s="257" t="s">
        <v>212</v>
      </c>
      <c r="B56" s="258">
        <v>373</v>
      </c>
      <c r="C56" s="259" t="s">
        <v>214</v>
      </c>
      <c r="D56" s="156" t="str">
        <f t="shared" si="1"/>
        <v/>
      </c>
      <c r="E56" s="176"/>
      <c r="F56" s="176"/>
      <c r="G56" s="176"/>
      <c r="H56" s="176"/>
      <c r="I56" s="176"/>
      <c r="J56" s="176"/>
      <c r="K56" s="176"/>
      <c r="M56" s="93"/>
      <c r="N56" s="93"/>
    </row>
    <row r="57" spans="1:14" s="90" customFormat="1" ht="24.95" customHeight="1" x14ac:dyDescent="0.25">
      <c r="A57" s="257" t="s">
        <v>87</v>
      </c>
      <c r="B57" s="258">
        <v>342</v>
      </c>
      <c r="C57" s="259" t="s">
        <v>88</v>
      </c>
      <c r="D57" s="156" t="str">
        <f t="shared" si="1"/>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1"/>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1"/>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1"/>
        <v/>
      </c>
      <c r="E60" s="176"/>
      <c r="F60" s="176"/>
      <c r="G60" s="176"/>
      <c r="H60" s="176"/>
      <c r="I60" s="176"/>
      <c r="J60" s="176"/>
      <c r="K60" s="176"/>
      <c r="M60" s="93"/>
      <c r="N60" s="38"/>
    </row>
    <row r="61" spans="1:14" ht="24.95" customHeight="1" x14ac:dyDescent="0.25">
      <c r="A61" s="257" t="s">
        <v>95</v>
      </c>
      <c r="B61" s="258">
        <v>347</v>
      </c>
      <c r="C61" s="259" t="s">
        <v>227</v>
      </c>
      <c r="D61" s="156" t="str">
        <f t="shared" si="1"/>
        <v/>
      </c>
      <c r="E61" s="176"/>
      <c r="F61" s="176"/>
      <c r="G61" s="176"/>
      <c r="H61" s="176"/>
      <c r="I61" s="176"/>
      <c r="J61" s="176"/>
      <c r="K61" s="176"/>
      <c r="L61" s="62"/>
      <c r="M61" s="38"/>
    </row>
    <row r="62" spans="1:14" ht="24.95" customHeight="1" x14ac:dyDescent="0.25">
      <c r="A62" s="257" t="s">
        <v>115</v>
      </c>
      <c r="B62" s="258">
        <v>358</v>
      </c>
      <c r="C62" s="259" t="s">
        <v>216</v>
      </c>
      <c r="D62" s="156" t="str">
        <f t="shared" si="1"/>
        <v/>
      </c>
      <c r="E62" s="176"/>
      <c r="F62" s="176"/>
      <c r="G62" s="176"/>
      <c r="H62" s="176"/>
      <c r="I62" s="176"/>
      <c r="J62" s="176"/>
      <c r="K62" s="176"/>
      <c r="L62" s="62"/>
    </row>
    <row r="63" spans="1:14" ht="24.95" customHeight="1" x14ac:dyDescent="0.25">
      <c r="A63" s="257" t="s">
        <v>96</v>
      </c>
      <c r="B63" s="258">
        <v>348</v>
      </c>
      <c r="C63" s="259" t="s">
        <v>97</v>
      </c>
      <c r="D63" s="156" t="str">
        <f t="shared" si="1"/>
        <v/>
      </c>
      <c r="E63" s="176"/>
      <c r="F63" s="176"/>
      <c r="G63" s="176"/>
      <c r="H63" s="176"/>
      <c r="I63" s="176"/>
      <c r="J63" s="176"/>
      <c r="K63" s="176"/>
      <c r="L63" s="62"/>
    </row>
    <row r="64" spans="1:14" ht="24.95" customHeight="1" x14ac:dyDescent="0.25">
      <c r="A64" s="257" t="s">
        <v>98</v>
      </c>
      <c r="B64" s="258">
        <v>349</v>
      </c>
      <c r="C64" s="259" t="s">
        <v>99</v>
      </c>
      <c r="D64" s="156" t="str">
        <f t="shared" si="1"/>
        <v/>
      </c>
      <c r="E64" s="176"/>
      <c r="F64" s="176"/>
      <c r="G64" s="176"/>
      <c r="H64" s="176"/>
      <c r="I64" s="176"/>
      <c r="J64" s="176"/>
      <c r="K64" s="176"/>
      <c r="L64" s="62"/>
    </row>
    <row r="65" spans="1:12" ht="24.95" customHeight="1" x14ac:dyDescent="0.25">
      <c r="A65" s="257" t="s">
        <v>80</v>
      </c>
      <c r="B65" s="258">
        <v>338</v>
      </c>
      <c r="C65" s="259" t="s">
        <v>217</v>
      </c>
      <c r="D65" s="156" t="str">
        <f t="shared" si="1"/>
        <v/>
      </c>
      <c r="E65" s="176"/>
      <c r="F65" s="176"/>
      <c r="G65" s="176"/>
      <c r="H65" s="176"/>
      <c r="I65" s="176"/>
      <c r="J65" s="176"/>
      <c r="K65" s="176"/>
      <c r="L65" s="62"/>
    </row>
    <row r="66" spans="1:12" ht="24.95" customHeight="1" x14ac:dyDescent="0.25">
      <c r="A66" s="257" t="s">
        <v>102</v>
      </c>
      <c r="B66" s="258">
        <v>351</v>
      </c>
      <c r="C66" s="259" t="s">
        <v>218</v>
      </c>
      <c r="D66" s="156" t="str">
        <f t="shared" si="1"/>
        <v/>
      </c>
      <c r="E66" s="176"/>
      <c r="F66" s="176"/>
      <c r="G66" s="176"/>
      <c r="H66" s="176"/>
      <c r="I66" s="176"/>
      <c r="J66" s="176"/>
      <c r="K66" s="176"/>
      <c r="L66" s="62"/>
    </row>
    <row r="67" spans="1:12" ht="24.95" customHeight="1" x14ac:dyDescent="0.25">
      <c r="A67" s="257" t="s">
        <v>103</v>
      </c>
      <c r="B67" s="258">
        <v>352</v>
      </c>
      <c r="C67" s="259" t="s">
        <v>104</v>
      </c>
      <c r="D67" s="156" t="str">
        <f t="shared" si="1"/>
        <v/>
      </c>
      <c r="E67" s="176"/>
      <c r="F67" s="176"/>
      <c r="G67" s="176"/>
      <c r="H67" s="176"/>
      <c r="I67" s="176"/>
      <c r="J67" s="176"/>
      <c r="K67" s="176"/>
      <c r="L67" s="62"/>
    </row>
    <row r="68" spans="1:12" ht="24.95" customHeight="1" x14ac:dyDescent="0.25">
      <c r="A68" s="257" t="s">
        <v>105</v>
      </c>
      <c r="B68" s="258">
        <v>353</v>
      </c>
      <c r="C68" s="259" t="s">
        <v>228</v>
      </c>
      <c r="D68" s="156" t="str">
        <f t="shared" si="1"/>
        <v/>
      </c>
      <c r="E68" s="176"/>
      <c r="F68" s="176"/>
      <c r="G68" s="176"/>
      <c r="H68" s="176"/>
      <c r="I68" s="176"/>
      <c r="J68" s="176"/>
      <c r="K68" s="176"/>
      <c r="L68" s="62"/>
    </row>
    <row r="69" spans="1:12" ht="24.95" customHeight="1" x14ac:dyDescent="0.25">
      <c r="A69" s="257" t="s">
        <v>107</v>
      </c>
      <c r="B69" s="258">
        <v>354</v>
      </c>
      <c r="C69" s="259" t="s">
        <v>108</v>
      </c>
      <c r="D69" s="156">
        <f t="shared" si="1"/>
        <v>75659.760000000009</v>
      </c>
      <c r="E69" s="176">
        <v>54039</v>
      </c>
      <c r="F69" s="176">
        <v>19860.990000000002</v>
      </c>
      <c r="G69" s="176">
        <v>0</v>
      </c>
      <c r="H69" s="176">
        <v>1619.77</v>
      </c>
      <c r="I69" s="176">
        <v>0</v>
      </c>
      <c r="J69" s="176">
        <v>140</v>
      </c>
      <c r="K69" s="176"/>
      <c r="L69" s="62"/>
    </row>
    <row r="70" spans="1:12" ht="24.95" customHeight="1" x14ac:dyDescent="0.25">
      <c r="A70" s="257" t="s">
        <v>109</v>
      </c>
      <c r="B70" s="258">
        <v>355</v>
      </c>
      <c r="C70" s="259" t="s">
        <v>110</v>
      </c>
      <c r="D70" s="156" t="str">
        <f t="shared" si="1"/>
        <v/>
      </c>
      <c r="E70" s="176"/>
      <c r="F70" s="176"/>
      <c r="G70" s="176"/>
      <c r="H70" s="176"/>
      <c r="I70" s="176"/>
      <c r="J70" s="176"/>
      <c r="K70" s="176"/>
      <c r="L70" s="62"/>
    </row>
    <row r="71" spans="1:12" ht="24.95" customHeight="1" x14ac:dyDescent="0.25">
      <c r="A71" s="257" t="s">
        <v>111</v>
      </c>
      <c r="B71" s="258">
        <v>356</v>
      </c>
      <c r="C71" s="259" t="s">
        <v>112</v>
      </c>
      <c r="D71" s="156" t="str">
        <f t="shared" si="1"/>
        <v/>
      </c>
      <c r="E71" s="176"/>
      <c r="F71" s="176"/>
      <c r="G71" s="176"/>
      <c r="H71" s="176"/>
      <c r="I71" s="176"/>
      <c r="J71" s="176"/>
      <c r="K71" s="176"/>
      <c r="L71" s="62"/>
    </row>
    <row r="72" spans="1:12" ht="24.95" customHeight="1" x14ac:dyDescent="0.25">
      <c r="A72" s="257" t="s">
        <v>229</v>
      </c>
      <c r="B72" s="258">
        <v>374</v>
      </c>
      <c r="C72" s="259" t="s">
        <v>230</v>
      </c>
      <c r="D72" s="156" t="str">
        <f t="shared" si="1"/>
        <v/>
      </c>
      <c r="E72" s="176"/>
      <c r="F72" s="176"/>
      <c r="G72" s="176"/>
      <c r="H72" s="176"/>
      <c r="I72" s="176"/>
      <c r="J72" s="176"/>
      <c r="K72" s="176"/>
      <c r="L72" s="62"/>
    </row>
    <row r="73" spans="1:12" ht="24.95" customHeight="1" x14ac:dyDescent="0.25">
      <c r="A73" s="257" t="s">
        <v>113</v>
      </c>
      <c r="B73" s="258">
        <v>357</v>
      </c>
      <c r="C73" s="259" t="s">
        <v>114</v>
      </c>
      <c r="D73" s="156" t="str">
        <f t="shared" si="1"/>
        <v/>
      </c>
      <c r="E73" s="176"/>
      <c r="F73" s="176"/>
      <c r="G73" s="176"/>
      <c r="H73" s="176"/>
      <c r="I73" s="176"/>
      <c r="J73" s="176"/>
      <c r="K73" s="176"/>
      <c r="L73" s="62"/>
    </row>
    <row r="74" spans="1:12" ht="24.95" customHeight="1" x14ac:dyDescent="0.25">
      <c r="A74" s="257" t="s">
        <v>120</v>
      </c>
      <c r="B74" s="258">
        <v>361</v>
      </c>
      <c r="C74" s="259" t="s">
        <v>219</v>
      </c>
      <c r="D74" s="156">
        <f t="shared" si="1"/>
        <v>1005.38</v>
      </c>
      <c r="E74" s="176">
        <v>0</v>
      </c>
      <c r="F74" s="176">
        <v>0</v>
      </c>
      <c r="G74" s="176">
        <v>0</v>
      </c>
      <c r="H74" s="176">
        <v>1005.38</v>
      </c>
      <c r="I74" s="176">
        <v>0</v>
      </c>
      <c r="J74" s="176">
        <v>0</v>
      </c>
      <c r="K74" s="176"/>
      <c r="L74" s="62"/>
    </row>
    <row r="75" spans="1:12" ht="24.95" customHeight="1" x14ac:dyDescent="0.25">
      <c r="A75" s="257" t="s">
        <v>121</v>
      </c>
      <c r="B75" s="258">
        <v>362</v>
      </c>
      <c r="C75" s="259" t="s">
        <v>231</v>
      </c>
      <c r="D75" s="156" t="str">
        <f t="shared" si="1"/>
        <v/>
      </c>
      <c r="E75" s="176"/>
      <c r="F75" s="176"/>
      <c r="G75" s="176"/>
      <c r="H75" s="176"/>
      <c r="I75" s="176"/>
      <c r="J75" s="176"/>
      <c r="K75" s="176"/>
      <c r="L75" s="62"/>
    </row>
    <row r="76" spans="1:12" ht="24.95" customHeight="1" x14ac:dyDescent="0.25">
      <c r="A76" s="257" t="s">
        <v>123</v>
      </c>
      <c r="B76" s="258">
        <v>364</v>
      </c>
      <c r="C76" s="259" t="s">
        <v>220</v>
      </c>
      <c r="D76" s="156" t="str">
        <f t="shared" si="1"/>
        <v/>
      </c>
      <c r="E76" s="176"/>
      <c r="F76" s="176"/>
      <c r="G76" s="176"/>
      <c r="H76" s="176"/>
      <c r="I76" s="176"/>
      <c r="J76" s="176"/>
      <c r="K76" s="176"/>
      <c r="L76" s="62"/>
    </row>
    <row r="77" spans="1:12" ht="24.95" customHeight="1" x14ac:dyDescent="0.25">
      <c r="A77" s="257" t="s">
        <v>124</v>
      </c>
      <c r="B77" s="258">
        <v>365</v>
      </c>
      <c r="C77" s="259" t="s">
        <v>125</v>
      </c>
      <c r="D77" s="156" t="str">
        <f t="shared" si="1"/>
        <v/>
      </c>
      <c r="E77" s="176"/>
      <c r="F77" s="176"/>
      <c r="G77" s="176"/>
      <c r="H77" s="176"/>
      <c r="I77" s="176"/>
      <c r="J77" s="176"/>
      <c r="K77" s="176"/>
      <c r="L77" s="62"/>
    </row>
    <row r="78" spans="1:12" ht="24.95" customHeight="1" x14ac:dyDescent="0.25">
      <c r="A78" s="257" t="s">
        <v>126</v>
      </c>
      <c r="B78" s="258">
        <v>366</v>
      </c>
      <c r="C78" s="259" t="s">
        <v>232</v>
      </c>
      <c r="D78" s="156" t="str">
        <f t="shared" si="1"/>
        <v/>
      </c>
      <c r="E78" s="176"/>
      <c r="F78" s="176"/>
      <c r="G78" s="176"/>
      <c r="H78" s="176"/>
      <c r="I78" s="176"/>
      <c r="J78" s="176"/>
      <c r="K78" s="176"/>
      <c r="L78" s="62"/>
    </row>
    <row r="79" spans="1:12" ht="24.95" customHeight="1" x14ac:dyDescent="0.25">
      <c r="A79" s="257" t="s">
        <v>127</v>
      </c>
      <c r="B79" s="258">
        <v>368</v>
      </c>
      <c r="C79" s="259" t="s">
        <v>128</v>
      </c>
      <c r="D79" s="156">
        <f t="shared" si="1"/>
        <v>99185.48000000001</v>
      </c>
      <c r="E79" s="176">
        <v>54021.83</v>
      </c>
      <c r="F79" s="176">
        <v>21667.360000000001</v>
      </c>
      <c r="G79" s="176">
        <v>20180.91</v>
      </c>
      <c r="H79" s="176">
        <v>3315.38</v>
      </c>
      <c r="I79" s="176">
        <v>0</v>
      </c>
      <c r="J79" s="176">
        <v>0</v>
      </c>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2">IF(SUM(E81:K81)&gt;0,(SUM(E81:K81)),"")</f>
        <v/>
      </c>
      <c r="E81" s="176"/>
      <c r="F81" s="176"/>
      <c r="G81" s="176"/>
      <c r="H81" s="176"/>
      <c r="I81" s="176"/>
      <c r="J81" s="176"/>
      <c r="K81" s="176"/>
      <c r="L81" s="62"/>
    </row>
    <row r="82" spans="1:12" ht="24.95" customHeight="1" x14ac:dyDescent="0.25">
      <c r="A82" s="169"/>
      <c r="B82" s="171"/>
      <c r="C82" s="170"/>
      <c r="D82" s="156" t="str">
        <f t="shared" si="2"/>
        <v/>
      </c>
      <c r="E82" s="176"/>
      <c r="F82" s="176"/>
      <c r="G82" s="176"/>
      <c r="H82" s="176"/>
      <c r="I82" s="176"/>
      <c r="J82" s="176"/>
      <c r="K82" s="176"/>
      <c r="L82" s="62"/>
    </row>
    <row r="83" spans="1:12" ht="24.95" customHeight="1" x14ac:dyDescent="0.25">
      <c r="A83" s="169"/>
      <c r="B83" s="171"/>
      <c r="C83" s="170"/>
      <c r="D83" s="156" t="str">
        <f t="shared" si="2"/>
        <v/>
      </c>
      <c r="E83" s="176"/>
      <c r="F83" s="176"/>
      <c r="G83" s="176"/>
      <c r="H83" s="176"/>
      <c r="I83" s="176"/>
      <c r="J83" s="176"/>
      <c r="K83" s="176"/>
      <c r="L83" s="62"/>
    </row>
    <row r="84" spans="1:12" ht="24.95" customHeight="1" x14ac:dyDescent="0.25">
      <c r="A84" s="169"/>
      <c r="B84" s="171"/>
      <c r="C84" s="170"/>
      <c r="D84" s="156" t="str">
        <f t="shared" si="2"/>
        <v/>
      </c>
      <c r="E84" s="176"/>
      <c r="F84" s="176"/>
      <c r="G84" s="176"/>
      <c r="H84" s="176"/>
      <c r="I84" s="176"/>
      <c r="J84" s="176"/>
      <c r="K84" s="176"/>
      <c r="L84" s="62"/>
    </row>
    <row r="85" spans="1:12" ht="46.5" customHeight="1" x14ac:dyDescent="0.25">
      <c r="A85" s="169"/>
      <c r="B85" s="171"/>
      <c r="C85" s="170"/>
      <c r="D85" s="156" t="str">
        <f t="shared" si="2"/>
        <v/>
      </c>
      <c r="E85" s="176"/>
      <c r="F85" s="176"/>
      <c r="G85" s="176"/>
      <c r="H85" s="176"/>
      <c r="I85" s="176"/>
      <c r="J85" s="176"/>
      <c r="K85" s="176"/>
      <c r="L85" s="62"/>
    </row>
    <row r="86" spans="1:12" ht="24.95" customHeight="1" x14ac:dyDescent="0.25">
      <c r="A86" s="169"/>
      <c r="B86" s="171"/>
      <c r="C86" s="170"/>
      <c r="D86" s="156" t="str">
        <f t="shared" si="2"/>
        <v/>
      </c>
      <c r="E86" s="176"/>
      <c r="F86" s="176"/>
      <c r="G86" s="176"/>
      <c r="H86" s="176"/>
      <c r="I86" s="176"/>
      <c r="J86" s="176"/>
      <c r="K86" s="176"/>
      <c r="L86" s="62"/>
    </row>
    <row r="87" spans="1:12" ht="24.95" customHeight="1" x14ac:dyDescent="0.25">
      <c r="A87" s="169"/>
      <c r="B87" s="171"/>
      <c r="C87" s="170"/>
      <c r="D87" s="156" t="str">
        <f t="shared" si="2"/>
        <v/>
      </c>
      <c r="E87" s="176"/>
      <c r="F87" s="176"/>
      <c r="G87" s="176"/>
      <c r="H87" s="176"/>
      <c r="I87" s="176"/>
      <c r="J87" s="176"/>
      <c r="K87" s="176"/>
      <c r="L87" s="62"/>
    </row>
    <row r="88" spans="1:12" ht="24.95" customHeight="1" x14ac:dyDescent="0.25">
      <c r="A88" s="169"/>
      <c r="B88" s="171"/>
      <c r="C88" s="170"/>
      <c r="D88" s="156" t="str">
        <f t="shared" si="2"/>
        <v/>
      </c>
      <c r="E88" s="176"/>
      <c r="F88" s="176"/>
      <c r="G88" s="176"/>
      <c r="H88" s="176"/>
      <c r="I88" s="176"/>
      <c r="J88" s="176"/>
      <c r="K88" s="176"/>
      <c r="L88" s="62"/>
    </row>
    <row r="89" spans="1:12" ht="24.95" customHeight="1" x14ac:dyDescent="0.25">
      <c r="A89" s="169"/>
      <c r="B89" s="171"/>
      <c r="C89" s="170"/>
      <c r="D89" s="156" t="str">
        <f t="shared" si="2"/>
        <v/>
      </c>
      <c r="E89" s="176"/>
      <c r="F89" s="176"/>
      <c r="G89" s="176"/>
      <c r="H89" s="176"/>
      <c r="I89" s="176"/>
      <c r="J89" s="176"/>
      <c r="K89" s="176"/>
      <c r="L89" s="62"/>
    </row>
    <row r="90" spans="1:12" ht="24.95" customHeight="1" x14ac:dyDescent="0.25">
      <c r="A90" s="169"/>
      <c r="B90" s="171"/>
      <c r="C90" s="170"/>
      <c r="D90" s="156" t="str">
        <f t="shared" si="2"/>
        <v/>
      </c>
      <c r="E90" s="176"/>
      <c r="F90" s="176"/>
      <c r="G90" s="176"/>
      <c r="H90" s="176"/>
      <c r="I90" s="176"/>
      <c r="J90" s="176"/>
      <c r="K90" s="176"/>
      <c r="L90" s="62"/>
    </row>
    <row r="91" spans="1:12" ht="24.95" customHeight="1" x14ac:dyDescent="0.25">
      <c r="A91" s="169"/>
      <c r="B91" s="171"/>
      <c r="C91" s="170"/>
      <c r="D91" s="156" t="str">
        <f t="shared" si="2"/>
        <v/>
      </c>
      <c r="E91" s="176"/>
      <c r="F91" s="176"/>
      <c r="G91" s="176"/>
      <c r="H91" s="176"/>
      <c r="I91" s="176"/>
      <c r="J91" s="176"/>
      <c r="K91" s="176"/>
      <c r="L91" s="62"/>
    </row>
    <row r="92" spans="1:12" ht="24.95" customHeight="1" x14ac:dyDescent="0.25">
      <c r="A92" s="169"/>
      <c r="B92" s="171"/>
      <c r="C92" s="170"/>
      <c r="D92" s="156" t="str">
        <f t="shared" si="2"/>
        <v/>
      </c>
      <c r="E92" s="176"/>
      <c r="F92" s="176"/>
      <c r="G92" s="176"/>
      <c r="H92" s="176"/>
      <c r="I92" s="176"/>
      <c r="J92" s="176"/>
      <c r="K92" s="176"/>
      <c r="L92" s="62"/>
    </row>
    <row r="93" spans="1:12" ht="24.95" customHeight="1" x14ac:dyDescent="0.25">
      <c r="A93" s="169"/>
      <c r="B93" s="171"/>
      <c r="C93" s="170"/>
      <c r="D93" s="156" t="str">
        <f t="shared" si="2"/>
        <v/>
      </c>
      <c r="E93" s="176"/>
      <c r="F93" s="176"/>
      <c r="G93" s="176"/>
      <c r="H93" s="176"/>
      <c r="I93" s="176"/>
      <c r="J93" s="176"/>
      <c r="K93" s="176"/>
      <c r="L93" s="62"/>
    </row>
    <row r="94" spans="1:12" ht="24.95" customHeight="1" thickBot="1" x14ac:dyDescent="0.3">
      <c r="A94" s="172"/>
      <c r="B94" s="173"/>
      <c r="C94" s="174"/>
      <c r="D94" s="157" t="str">
        <f t="shared" si="2"/>
        <v/>
      </c>
      <c r="E94" s="177"/>
      <c r="F94" s="177"/>
      <c r="G94" s="177"/>
      <c r="H94" s="177"/>
      <c r="I94" s="177"/>
      <c r="J94" s="177"/>
      <c r="K94" s="177"/>
      <c r="L94" s="62"/>
    </row>
    <row r="95" spans="1:12" ht="24.95" customHeight="1" thickBot="1" x14ac:dyDescent="0.3">
      <c r="A95" s="239" t="s">
        <v>233</v>
      </c>
      <c r="B95" s="240"/>
      <c r="C95" s="240"/>
      <c r="D95" s="158">
        <f>SUM(D17:D94)</f>
        <v>1237613.2599999998</v>
      </c>
      <c r="E95" s="104">
        <f t="shared" ref="E95:K95" si="3">SUM(E17:E94)</f>
        <v>798225.2</v>
      </c>
      <c r="F95" s="104">
        <f t="shared" si="3"/>
        <v>301926.90999999997</v>
      </c>
      <c r="G95" s="104">
        <f t="shared" si="3"/>
        <v>71541.23</v>
      </c>
      <c r="H95" s="104">
        <f t="shared" si="3"/>
        <v>62541.979999999989</v>
      </c>
      <c r="I95" s="104">
        <f t="shared" si="3"/>
        <v>0</v>
      </c>
      <c r="J95" s="104">
        <f t="shared" si="3"/>
        <v>3377.94</v>
      </c>
      <c r="K95" s="104">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5"/>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555838.34</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555838.34</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v>555838.34</v>
      </c>
      <c r="M7" s="192" t="s">
        <v>190</v>
      </c>
      <c r="N7" s="192"/>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t="s">
        <v>249</v>
      </c>
      <c r="C11" s="242"/>
      <c r="D11" s="189" t="s">
        <v>250</v>
      </c>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37" t="str">
        <f>Central!B12</f>
        <v xml:space="preserve">NATIVE- Northeast Arizona Technological Institute of Vocational Education </v>
      </c>
      <c r="C12" s="237"/>
      <c r="D12" s="188" t="str">
        <f>Central!D12</f>
        <v>090836</v>
      </c>
      <c r="E12" s="165" t="s">
        <v>167</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53"/>
      <c r="B14" s="108"/>
      <c r="C14" s="153"/>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54"/>
      <c r="B15" s="111"/>
      <c r="C15" s="154"/>
      <c r="D15" s="112"/>
      <c r="E15" s="198" t="s">
        <v>9</v>
      </c>
      <c r="F15" s="201"/>
      <c r="G15" s="201"/>
      <c r="H15" s="201"/>
      <c r="I15" s="201"/>
      <c r="J15" s="202"/>
      <c r="K15" s="203" t="s">
        <v>10</v>
      </c>
      <c r="M15" s="219"/>
      <c r="N15" s="219"/>
    </row>
    <row r="16" spans="1:25" s="89" customFormat="1" ht="120.75" customHeight="1" thickBot="1" x14ac:dyDescent="0.3">
      <c r="A16" s="113" t="s">
        <v>150</v>
      </c>
      <c r="B16" s="101" t="s">
        <v>135</v>
      </c>
      <c r="C16" s="103" t="s">
        <v>11</v>
      </c>
      <c r="D16" s="168"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79" si="0">IF(SUM(E17:K17)&gt;0,(SUM(E17:K17)),"")</f>
        <v/>
      </c>
      <c r="E17" s="175"/>
      <c r="F17" s="175"/>
      <c r="G17" s="175"/>
      <c r="H17" s="175"/>
      <c r="I17" s="175"/>
      <c r="J17" s="175"/>
      <c r="K17" s="175"/>
      <c r="M17" s="93"/>
      <c r="N17" s="151" t="s">
        <v>169</v>
      </c>
    </row>
    <row r="18" spans="1:14" s="90" customFormat="1" ht="24.95" customHeight="1" x14ac:dyDescent="0.25">
      <c r="A18" s="257" t="s">
        <v>16</v>
      </c>
      <c r="B18" s="258">
        <v>302</v>
      </c>
      <c r="C18" s="259" t="s">
        <v>17</v>
      </c>
      <c r="D18" s="156" t="str">
        <f t="shared" si="0"/>
        <v/>
      </c>
      <c r="E18" s="176"/>
      <c r="F18" s="176"/>
      <c r="G18" s="176"/>
      <c r="H18" s="176"/>
      <c r="I18" s="176"/>
      <c r="J18" s="176"/>
      <c r="K18" s="176"/>
      <c r="M18" s="150"/>
      <c r="N18" s="151" t="s">
        <v>170</v>
      </c>
    </row>
    <row r="19" spans="1:14" s="90" customFormat="1" ht="24.95" customHeight="1" x14ac:dyDescent="0.25">
      <c r="A19" s="257" t="s">
        <v>206</v>
      </c>
      <c r="B19" s="258">
        <v>376</v>
      </c>
      <c r="C19" s="259" t="s">
        <v>207</v>
      </c>
      <c r="D19" s="156" t="str">
        <f t="shared" si="0"/>
        <v/>
      </c>
      <c r="E19" s="176"/>
      <c r="F19" s="176"/>
      <c r="G19" s="176"/>
      <c r="H19" s="176"/>
      <c r="I19" s="176"/>
      <c r="J19" s="176"/>
      <c r="K19" s="176"/>
      <c r="M19" s="150"/>
      <c r="N19" s="151"/>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f t="shared" si="0"/>
        <v>79297.549999999988</v>
      </c>
      <c r="E22" s="176">
        <v>51490</v>
      </c>
      <c r="F22" s="176">
        <v>16904.48</v>
      </c>
      <c r="G22" s="176">
        <v>1439.48</v>
      </c>
      <c r="H22" s="176">
        <v>4694.8900000000003</v>
      </c>
      <c r="I22" s="176"/>
      <c r="J22" s="176">
        <v>4768.7</v>
      </c>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f t="shared" si="0"/>
        <v>79654.640000000014</v>
      </c>
      <c r="E24" s="176">
        <v>49250.9</v>
      </c>
      <c r="F24" s="176">
        <v>16461.89</v>
      </c>
      <c r="G24" s="176">
        <v>587.54999999999995</v>
      </c>
      <c r="H24" s="176">
        <v>11029.13</v>
      </c>
      <c r="I24" s="176">
        <v>819.81</v>
      </c>
      <c r="J24" s="176">
        <v>1505.36</v>
      </c>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t="str">
        <f t="shared" si="0"/>
        <v/>
      </c>
      <c r="E27" s="176"/>
      <c r="F27" s="176"/>
      <c r="G27" s="176"/>
      <c r="H27" s="176"/>
      <c r="I27" s="176"/>
      <c r="J27" s="176"/>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t="str">
        <f t="shared" si="0"/>
        <v/>
      </c>
      <c r="E29" s="176"/>
      <c r="F29" s="176"/>
      <c r="G29" s="176"/>
      <c r="H29" s="176"/>
      <c r="I29" s="176"/>
      <c r="J29" s="176"/>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f t="shared" si="0"/>
        <v>79165.66</v>
      </c>
      <c r="E34" s="176">
        <v>50867.7</v>
      </c>
      <c r="F34" s="176">
        <v>16582.88</v>
      </c>
      <c r="G34" s="176">
        <v>423.18</v>
      </c>
      <c r="H34" s="176">
        <v>8307.44</v>
      </c>
      <c r="I34" s="176"/>
      <c r="J34" s="176">
        <v>2984.46</v>
      </c>
      <c r="K34" s="176"/>
      <c r="M34" s="192"/>
      <c r="N34" s="192"/>
    </row>
    <row r="35" spans="1:23" s="90" customFormat="1" ht="24.95" customHeight="1" x14ac:dyDescent="0.25">
      <c r="A35" s="257" t="s">
        <v>46</v>
      </c>
      <c r="B35" s="258">
        <v>319</v>
      </c>
      <c r="C35" s="259" t="s">
        <v>223</v>
      </c>
      <c r="D35" s="156" t="str">
        <f t="shared" si="0"/>
        <v/>
      </c>
      <c r="E35" s="176"/>
      <c r="F35" s="176"/>
      <c r="G35" s="176"/>
      <c r="H35" s="176"/>
      <c r="I35" s="176"/>
      <c r="J35" s="176"/>
      <c r="K35" s="176"/>
      <c r="M35" s="192"/>
      <c r="N35" s="192"/>
    </row>
    <row r="36" spans="1:23" s="90" customFormat="1" ht="24.95" customHeight="1" x14ac:dyDescent="0.25">
      <c r="A36" s="257" t="s">
        <v>47</v>
      </c>
      <c r="B36" s="258">
        <v>320</v>
      </c>
      <c r="C36" s="259" t="s">
        <v>48</v>
      </c>
      <c r="D36" s="156">
        <f t="shared" si="0"/>
        <v>80005.86</v>
      </c>
      <c r="E36" s="176">
        <v>52535.6</v>
      </c>
      <c r="F36" s="176">
        <v>17110.93</v>
      </c>
      <c r="G36" s="176">
        <v>895.86</v>
      </c>
      <c r="H36" s="176">
        <v>7509.17</v>
      </c>
      <c r="I36" s="176">
        <v>810.88</v>
      </c>
      <c r="J36" s="176">
        <v>1143.42</v>
      </c>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50"/>
    </row>
    <row r="49" spans="1:14" s="90" customFormat="1" ht="24.95" customHeight="1" x14ac:dyDescent="0.25">
      <c r="A49" s="257" t="s">
        <v>72</v>
      </c>
      <c r="B49" s="258">
        <v>333</v>
      </c>
      <c r="C49" s="259" t="s">
        <v>73</v>
      </c>
      <c r="D49" s="156" t="str">
        <f t="shared" si="0"/>
        <v/>
      </c>
      <c r="E49" s="176"/>
      <c r="F49" s="176"/>
      <c r="G49" s="176"/>
      <c r="H49" s="176"/>
      <c r="I49" s="176"/>
      <c r="J49" s="176"/>
      <c r="K49" s="176"/>
      <c r="M49" s="93"/>
      <c r="N49" s="151" t="s">
        <v>134</v>
      </c>
    </row>
    <row r="50" spans="1:14" s="90" customFormat="1" ht="24.95" customHeight="1" x14ac:dyDescent="0.25">
      <c r="A50" s="257" t="s">
        <v>74</v>
      </c>
      <c r="B50" s="258">
        <v>334</v>
      </c>
      <c r="C50" s="259" t="s">
        <v>222</v>
      </c>
      <c r="D50" s="156" t="str">
        <f t="shared" si="0"/>
        <v/>
      </c>
      <c r="E50" s="176"/>
      <c r="F50" s="176"/>
      <c r="G50" s="176"/>
      <c r="H50" s="176"/>
      <c r="I50" s="176"/>
      <c r="J50" s="176"/>
      <c r="K50" s="176"/>
      <c r="M50" s="93"/>
      <c r="N50" s="150"/>
    </row>
    <row r="51" spans="1:14" s="90" customFormat="1" ht="24.95" customHeight="1" x14ac:dyDescent="0.25">
      <c r="A51" s="257" t="s">
        <v>75</v>
      </c>
      <c r="B51" s="258">
        <v>335</v>
      </c>
      <c r="C51" s="259" t="s">
        <v>210</v>
      </c>
      <c r="D51" s="156" t="str">
        <f t="shared" si="0"/>
        <v/>
      </c>
      <c r="E51" s="176"/>
      <c r="F51" s="176"/>
      <c r="G51" s="176"/>
      <c r="H51" s="176"/>
      <c r="I51" s="176"/>
      <c r="J51" s="176"/>
      <c r="K51" s="176"/>
      <c r="M51" s="151" t="s">
        <v>78</v>
      </c>
      <c r="N51" s="93"/>
    </row>
    <row r="52" spans="1:14" s="90" customFormat="1" ht="24.95" customHeight="1" x14ac:dyDescent="0.25">
      <c r="A52" s="257" t="s">
        <v>76</v>
      </c>
      <c r="B52" s="258">
        <v>336</v>
      </c>
      <c r="C52" s="259" t="s">
        <v>77</v>
      </c>
      <c r="D52" s="156" t="str">
        <f t="shared" si="0"/>
        <v/>
      </c>
      <c r="E52" s="176"/>
      <c r="F52" s="176"/>
      <c r="G52" s="176"/>
      <c r="H52" s="176"/>
      <c r="I52" s="176"/>
      <c r="J52" s="176"/>
      <c r="K52" s="176"/>
      <c r="M52" s="151"/>
      <c r="N52" s="93"/>
    </row>
    <row r="53" spans="1:14" s="90" customFormat="1" ht="24.95" customHeight="1" x14ac:dyDescent="0.25">
      <c r="A53" s="257" t="s">
        <v>79</v>
      </c>
      <c r="B53" s="258">
        <v>337</v>
      </c>
      <c r="C53" s="259" t="s">
        <v>226</v>
      </c>
      <c r="D53" s="156">
        <f t="shared" si="0"/>
        <v>88678.969999999987</v>
      </c>
      <c r="E53" s="176">
        <v>51067.7</v>
      </c>
      <c r="F53" s="176">
        <v>16821.009999999998</v>
      </c>
      <c r="G53" s="176">
        <v>679.19</v>
      </c>
      <c r="H53" s="176">
        <v>4417.8999999999996</v>
      </c>
      <c r="I53" s="176">
        <v>13213.71</v>
      </c>
      <c r="J53" s="176">
        <v>2479.46</v>
      </c>
      <c r="K53" s="176"/>
      <c r="M53" s="93"/>
      <c r="N53" s="93"/>
    </row>
    <row r="54" spans="1:14" s="90" customFormat="1" ht="24.95" customHeight="1" x14ac:dyDescent="0.25">
      <c r="A54" s="257" t="s">
        <v>81</v>
      </c>
      <c r="B54" s="258">
        <v>339</v>
      </c>
      <c r="C54" s="259" t="s">
        <v>82</v>
      </c>
      <c r="D54" s="156" t="str">
        <f t="shared" si="0"/>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0"/>
        <v/>
      </c>
      <c r="E55" s="176"/>
      <c r="F55" s="176"/>
      <c r="G55" s="176"/>
      <c r="H55" s="176"/>
      <c r="I55" s="176"/>
      <c r="J55" s="176"/>
      <c r="K55" s="176"/>
      <c r="M55" s="93"/>
      <c r="N55" s="93"/>
    </row>
    <row r="56" spans="1:14" s="90" customFormat="1" ht="24.95" customHeight="1" x14ac:dyDescent="0.25">
      <c r="A56" s="257" t="s">
        <v>212</v>
      </c>
      <c r="B56" s="258">
        <v>373</v>
      </c>
      <c r="C56" s="259" t="s">
        <v>214</v>
      </c>
      <c r="D56" s="156">
        <f t="shared" si="0"/>
        <v>76542.34</v>
      </c>
      <c r="E56" s="176">
        <v>51267.7</v>
      </c>
      <c r="F56" s="176">
        <v>16860.34</v>
      </c>
      <c r="G56" s="176">
        <v>165.22</v>
      </c>
      <c r="H56" s="176">
        <v>3226.27</v>
      </c>
      <c r="I56" s="176">
        <v>4324.2299999999996</v>
      </c>
      <c r="J56" s="176">
        <v>698.58</v>
      </c>
      <c r="K56" s="176"/>
      <c r="M56" s="93"/>
      <c r="N56" s="93"/>
    </row>
    <row r="57" spans="1:14" s="90" customFormat="1" ht="24.95" customHeight="1" x14ac:dyDescent="0.25">
      <c r="A57" s="257" t="s">
        <v>87</v>
      </c>
      <c r="B57" s="258">
        <v>342</v>
      </c>
      <c r="C57" s="259" t="s">
        <v>88</v>
      </c>
      <c r="D57" s="156" t="str">
        <f t="shared" si="0"/>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0"/>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0"/>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0"/>
        <v/>
      </c>
      <c r="E60" s="176"/>
      <c r="F60" s="176"/>
      <c r="G60" s="176"/>
      <c r="H60" s="176"/>
      <c r="I60" s="176"/>
      <c r="J60" s="176"/>
      <c r="K60" s="176"/>
      <c r="M60" s="93"/>
      <c r="N60" s="38"/>
    </row>
    <row r="61" spans="1:14" ht="24.95" customHeight="1" x14ac:dyDescent="0.25">
      <c r="A61" s="257" t="s">
        <v>95</v>
      </c>
      <c r="B61" s="258">
        <v>347</v>
      </c>
      <c r="C61" s="259" t="s">
        <v>227</v>
      </c>
      <c r="D61" s="156" t="str">
        <f t="shared" si="0"/>
        <v/>
      </c>
      <c r="E61" s="176"/>
      <c r="F61" s="176"/>
      <c r="G61" s="176"/>
      <c r="H61" s="176"/>
      <c r="I61" s="176"/>
      <c r="J61" s="176"/>
      <c r="K61" s="176"/>
      <c r="L61" s="62"/>
      <c r="M61" s="38"/>
    </row>
    <row r="62" spans="1:14" ht="24.95" customHeight="1" x14ac:dyDescent="0.25">
      <c r="A62" s="257" t="s">
        <v>115</v>
      </c>
      <c r="B62" s="258">
        <v>358</v>
      </c>
      <c r="C62" s="259" t="s">
        <v>216</v>
      </c>
      <c r="D62" s="156" t="str">
        <f t="shared" si="0"/>
        <v/>
      </c>
      <c r="E62" s="176"/>
      <c r="F62" s="176"/>
      <c r="G62" s="176"/>
      <c r="H62" s="176"/>
      <c r="I62" s="176"/>
      <c r="J62" s="176"/>
      <c r="K62" s="176"/>
      <c r="L62" s="62"/>
    </row>
    <row r="63" spans="1:14" ht="24.95" customHeight="1" x14ac:dyDescent="0.25">
      <c r="A63" s="257" t="s">
        <v>96</v>
      </c>
      <c r="B63" s="258">
        <v>348</v>
      </c>
      <c r="C63" s="259" t="s">
        <v>97</v>
      </c>
      <c r="D63" s="156" t="str">
        <f t="shared" si="0"/>
        <v/>
      </c>
      <c r="E63" s="176"/>
      <c r="F63" s="176"/>
      <c r="G63" s="176"/>
      <c r="H63" s="176"/>
      <c r="I63" s="176"/>
      <c r="J63" s="176"/>
      <c r="K63" s="176"/>
      <c r="L63" s="62"/>
    </row>
    <row r="64" spans="1:14" ht="24.95" customHeight="1" x14ac:dyDescent="0.25">
      <c r="A64" s="257" t="s">
        <v>98</v>
      </c>
      <c r="B64" s="258">
        <v>349</v>
      </c>
      <c r="C64" s="259" t="s">
        <v>99</v>
      </c>
      <c r="D64" s="156" t="str">
        <f t="shared" si="0"/>
        <v/>
      </c>
      <c r="E64" s="176"/>
      <c r="F64" s="176"/>
      <c r="G64" s="176"/>
      <c r="H64" s="176"/>
      <c r="I64" s="176"/>
      <c r="J64" s="176"/>
      <c r="K64" s="176"/>
      <c r="L64" s="62"/>
    </row>
    <row r="65" spans="1:12" ht="24.95" customHeight="1" x14ac:dyDescent="0.25">
      <c r="A65" s="257" t="s">
        <v>80</v>
      </c>
      <c r="B65" s="258">
        <v>338</v>
      </c>
      <c r="C65" s="259" t="s">
        <v>217</v>
      </c>
      <c r="D65" s="156" t="str">
        <f t="shared" si="0"/>
        <v/>
      </c>
      <c r="E65" s="176"/>
      <c r="F65" s="176"/>
      <c r="G65" s="176"/>
      <c r="H65" s="176"/>
      <c r="I65" s="176"/>
      <c r="J65" s="176"/>
      <c r="K65" s="176"/>
      <c r="L65" s="62"/>
    </row>
    <row r="66" spans="1:12" ht="24.95" customHeight="1" x14ac:dyDescent="0.25">
      <c r="A66" s="257" t="s">
        <v>102</v>
      </c>
      <c r="B66" s="258">
        <v>351</v>
      </c>
      <c r="C66" s="259" t="s">
        <v>218</v>
      </c>
      <c r="D66" s="156" t="str">
        <f t="shared" si="0"/>
        <v/>
      </c>
      <c r="E66" s="176"/>
      <c r="F66" s="176"/>
      <c r="G66" s="176"/>
      <c r="H66" s="176"/>
      <c r="I66" s="176"/>
      <c r="J66" s="176"/>
      <c r="K66" s="176"/>
      <c r="L66" s="62"/>
    </row>
    <row r="67" spans="1:12" ht="24.95" customHeight="1" x14ac:dyDescent="0.25">
      <c r="A67" s="257" t="s">
        <v>103</v>
      </c>
      <c r="B67" s="258">
        <v>352</v>
      </c>
      <c r="C67" s="259" t="s">
        <v>104</v>
      </c>
      <c r="D67" s="156" t="str">
        <f t="shared" si="0"/>
        <v/>
      </c>
      <c r="E67" s="176"/>
      <c r="F67" s="176"/>
      <c r="G67" s="176"/>
      <c r="H67" s="176"/>
      <c r="I67" s="176"/>
      <c r="J67" s="176"/>
      <c r="K67" s="176"/>
      <c r="L67" s="62"/>
    </row>
    <row r="68" spans="1:12" ht="24.95" customHeight="1" x14ac:dyDescent="0.25">
      <c r="A68" s="257" t="s">
        <v>105</v>
      </c>
      <c r="B68" s="258">
        <v>353</v>
      </c>
      <c r="C68" s="259" t="s">
        <v>228</v>
      </c>
      <c r="D68" s="156" t="str">
        <f t="shared" si="0"/>
        <v/>
      </c>
      <c r="E68" s="176"/>
      <c r="F68" s="176"/>
      <c r="G68" s="176"/>
      <c r="H68" s="176"/>
      <c r="I68" s="176"/>
      <c r="J68" s="176"/>
      <c r="K68" s="176"/>
      <c r="L68" s="62"/>
    </row>
    <row r="69" spans="1:12" ht="24.95" customHeight="1" x14ac:dyDescent="0.25">
      <c r="A69" s="257" t="s">
        <v>107</v>
      </c>
      <c r="B69" s="258">
        <v>354</v>
      </c>
      <c r="C69" s="259" t="s">
        <v>108</v>
      </c>
      <c r="D69" s="156" t="str">
        <f t="shared" si="0"/>
        <v/>
      </c>
      <c r="E69" s="176"/>
      <c r="F69" s="176"/>
      <c r="G69" s="176"/>
      <c r="H69" s="176"/>
      <c r="I69" s="176"/>
      <c r="J69" s="176"/>
      <c r="K69" s="176"/>
      <c r="L69" s="62"/>
    </row>
    <row r="70" spans="1:12" ht="24.95" customHeight="1" x14ac:dyDescent="0.25">
      <c r="A70" s="257" t="s">
        <v>109</v>
      </c>
      <c r="B70" s="258">
        <v>355</v>
      </c>
      <c r="C70" s="259" t="s">
        <v>110</v>
      </c>
      <c r="D70" s="156" t="str">
        <f t="shared" si="0"/>
        <v/>
      </c>
      <c r="E70" s="176"/>
      <c r="F70" s="176"/>
      <c r="G70" s="176"/>
      <c r="H70" s="176"/>
      <c r="I70" s="176"/>
      <c r="J70" s="176"/>
      <c r="K70" s="176"/>
      <c r="L70" s="62"/>
    </row>
    <row r="71" spans="1:12" ht="24.95" customHeight="1" x14ac:dyDescent="0.25">
      <c r="A71" s="257" t="s">
        <v>111</v>
      </c>
      <c r="B71" s="258">
        <v>356</v>
      </c>
      <c r="C71" s="259" t="s">
        <v>112</v>
      </c>
      <c r="D71" s="156" t="str">
        <f t="shared" si="0"/>
        <v/>
      </c>
      <c r="E71" s="176"/>
      <c r="F71" s="176"/>
      <c r="G71" s="176"/>
      <c r="H71" s="176"/>
      <c r="I71" s="176"/>
      <c r="J71" s="176"/>
      <c r="K71" s="176"/>
      <c r="L71" s="62"/>
    </row>
    <row r="72" spans="1:12" ht="24.95" customHeight="1" x14ac:dyDescent="0.25">
      <c r="A72" s="257" t="s">
        <v>229</v>
      </c>
      <c r="B72" s="258">
        <v>374</v>
      </c>
      <c r="C72" s="259" t="s">
        <v>230</v>
      </c>
      <c r="D72" s="156" t="str">
        <f t="shared" si="0"/>
        <v/>
      </c>
      <c r="E72" s="176"/>
      <c r="F72" s="176"/>
      <c r="G72" s="176"/>
      <c r="H72" s="176"/>
      <c r="I72" s="176"/>
      <c r="J72" s="176"/>
      <c r="K72" s="176"/>
      <c r="L72" s="62"/>
    </row>
    <row r="73" spans="1:12" ht="24.95" customHeight="1" x14ac:dyDescent="0.25">
      <c r="A73" s="257" t="s">
        <v>113</v>
      </c>
      <c r="B73" s="258">
        <v>357</v>
      </c>
      <c r="C73" s="259" t="s">
        <v>114</v>
      </c>
      <c r="D73" s="156" t="str">
        <f t="shared" si="0"/>
        <v/>
      </c>
      <c r="E73" s="176"/>
      <c r="F73" s="176"/>
      <c r="G73" s="176"/>
      <c r="H73" s="176"/>
      <c r="I73" s="176"/>
      <c r="J73" s="176"/>
      <c r="K73" s="176"/>
      <c r="L73" s="62"/>
    </row>
    <row r="74" spans="1:12" ht="24.95" customHeight="1" x14ac:dyDescent="0.25">
      <c r="A74" s="257" t="s">
        <v>120</v>
      </c>
      <c r="B74" s="258">
        <v>361</v>
      </c>
      <c r="C74" s="259" t="s">
        <v>219</v>
      </c>
      <c r="D74" s="156" t="str">
        <f t="shared" si="0"/>
        <v/>
      </c>
      <c r="E74" s="176"/>
      <c r="F74" s="176"/>
      <c r="G74" s="176"/>
      <c r="H74" s="176"/>
      <c r="I74" s="176"/>
      <c r="J74" s="176"/>
      <c r="K74" s="176"/>
      <c r="L74" s="62"/>
    </row>
    <row r="75" spans="1:12" ht="24.95" customHeight="1" x14ac:dyDescent="0.25">
      <c r="A75" s="257" t="s">
        <v>121</v>
      </c>
      <c r="B75" s="258">
        <v>362</v>
      </c>
      <c r="C75" s="259" t="s">
        <v>231</v>
      </c>
      <c r="D75" s="156" t="str">
        <f t="shared" si="0"/>
        <v/>
      </c>
      <c r="E75" s="176"/>
      <c r="F75" s="176"/>
      <c r="G75" s="176"/>
      <c r="H75" s="176"/>
      <c r="I75" s="176"/>
      <c r="J75" s="176"/>
      <c r="K75" s="176"/>
      <c r="L75" s="62"/>
    </row>
    <row r="76" spans="1:12" ht="24.95" customHeight="1" x14ac:dyDescent="0.25">
      <c r="A76" s="257" t="s">
        <v>123</v>
      </c>
      <c r="B76" s="258">
        <v>364</v>
      </c>
      <c r="C76" s="259" t="s">
        <v>220</v>
      </c>
      <c r="D76" s="156" t="str">
        <f t="shared" si="0"/>
        <v/>
      </c>
      <c r="E76" s="176"/>
      <c r="F76" s="176"/>
      <c r="G76" s="176"/>
      <c r="H76" s="176"/>
      <c r="I76" s="176"/>
      <c r="J76" s="176"/>
      <c r="K76" s="176"/>
      <c r="L76" s="62"/>
    </row>
    <row r="77" spans="1:12" ht="24.95" customHeight="1" x14ac:dyDescent="0.25">
      <c r="A77" s="257" t="s">
        <v>124</v>
      </c>
      <c r="B77" s="258">
        <v>365</v>
      </c>
      <c r="C77" s="259" t="s">
        <v>125</v>
      </c>
      <c r="D77" s="156" t="str">
        <f t="shared" si="0"/>
        <v/>
      </c>
      <c r="E77" s="176"/>
      <c r="F77" s="176"/>
      <c r="G77" s="176"/>
      <c r="H77" s="176"/>
      <c r="I77" s="176"/>
      <c r="J77" s="176"/>
      <c r="K77" s="176"/>
      <c r="L77" s="62"/>
    </row>
    <row r="78" spans="1:12" ht="24.95" customHeight="1" x14ac:dyDescent="0.25">
      <c r="A78" s="257" t="s">
        <v>126</v>
      </c>
      <c r="B78" s="258">
        <v>366</v>
      </c>
      <c r="C78" s="259" t="s">
        <v>232</v>
      </c>
      <c r="D78" s="156" t="str">
        <f t="shared" si="0"/>
        <v/>
      </c>
      <c r="E78" s="176"/>
      <c r="F78" s="176"/>
      <c r="G78" s="176"/>
      <c r="H78" s="176"/>
      <c r="I78" s="176"/>
      <c r="J78" s="176"/>
      <c r="K78" s="176"/>
      <c r="L78" s="62"/>
    </row>
    <row r="79" spans="1:12" ht="24.95" customHeight="1" x14ac:dyDescent="0.25">
      <c r="A79" s="257" t="s">
        <v>127</v>
      </c>
      <c r="B79" s="258">
        <v>368</v>
      </c>
      <c r="C79" s="259" t="s">
        <v>128</v>
      </c>
      <c r="D79" s="156">
        <f t="shared" si="0"/>
        <v>72493.319999999992</v>
      </c>
      <c r="E79" s="176">
        <v>46502</v>
      </c>
      <c r="F79" s="176">
        <v>15918.66</v>
      </c>
      <c r="G79" s="176">
        <v>495.29</v>
      </c>
      <c r="H79" s="176">
        <v>6976.58</v>
      </c>
      <c r="I79" s="176"/>
      <c r="J79" s="176">
        <v>2600.79</v>
      </c>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555838.34</v>
      </c>
      <c r="E95" s="158">
        <f t="shared" ref="E95:K95" si="2">SUM(E17:E94)</f>
        <v>352981.6</v>
      </c>
      <c r="F95" s="158">
        <f t="shared" si="2"/>
        <v>116660.18999999999</v>
      </c>
      <c r="G95" s="158">
        <f t="shared" si="2"/>
        <v>4685.7700000000004</v>
      </c>
      <c r="H95" s="158">
        <f t="shared" si="2"/>
        <v>46161.38</v>
      </c>
      <c r="I95" s="158">
        <f t="shared" si="2"/>
        <v>19168.629999999997</v>
      </c>
      <c r="J95" s="158">
        <f t="shared" si="2"/>
        <v>16180.77</v>
      </c>
      <c r="K95" s="158">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53"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76"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05" t="s">
        <v>147</v>
      </c>
      <c r="N1" s="205"/>
    </row>
    <row r="2" spans="1:25" ht="30" customHeight="1" x14ac:dyDescent="0.25">
      <c r="A2" s="227" t="s">
        <v>200</v>
      </c>
      <c r="B2" s="227"/>
      <c r="C2" s="227"/>
      <c r="D2" s="227"/>
      <c r="E2" s="227"/>
      <c r="F2" s="75"/>
      <c r="G2" s="249" t="s">
        <v>142</v>
      </c>
      <c r="H2" s="250"/>
      <c r="I2" s="250"/>
      <c r="J2" s="250"/>
      <c r="K2" s="162">
        <f>D95</f>
        <v>304938.44</v>
      </c>
      <c r="M2" s="192" t="s">
        <v>183</v>
      </c>
      <c r="N2" s="192"/>
    </row>
    <row r="3" spans="1:25" ht="30" customHeight="1" x14ac:dyDescent="0.25">
      <c r="A3" s="227"/>
      <c r="B3" s="227"/>
      <c r="C3" s="227"/>
      <c r="D3" s="227"/>
      <c r="E3" s="227"/>
      <c r="F3" s="75"/>
      <c r="G3" s="251" t="s">
        <v>184</v>
      </c>
      <c r="H3" s="252"/>
      <c r="I3" s="252"/>
      <c r="J3" s="252"/>
      <c r="K3" s="60"/>
      <c r="M3" s="222" t="s">
        <v>130</v>
      </c>
      <c r="N3" s="222"/>
    </row>
    <row r="4" spans="1:25" ht="30" customHeight="1" x14ac:dyDescent="0.25">
      <c r="A4" s="227"/>
      <c r="B4" s="227"/>
      <c r="C4" s="227"/>
      <c r="D4" s="227"/>
      <c r="E4" s="227"/>
      <c r="F4" s="75"/>
      <c r="G4" s="247" t="s">
        <v>185</v>
      </c>
      <c r="H4" s="248"/>
      <c r="I4" s="248"/>
      <c r="J4" s="248"/>
      <c r="K4" s="60"/>
      <c r="L4" s="65"/>
      <c r="M4" s="192" t="s">
        <v>188</v>
      </c>
      <c r="N4" s="192"/>
      <c r="O4" s="61"/>
      <c r="P4" s="61"/>
      <c r="Q4" s="61"/>
      <c r="R4" s="61"/>
      <c r="S4" s="61"/>
      <c r="T4" s="61"/>
      <c r="U4" s="61"/>
      <c r="V4" s="61"/>
      <c r="W4" s="61"/>
      <c r="X4" s="61"/>
      <c r="Y4" s="61"/>
    </row>
    <row r="5" spans="1:25" ht="30" customHeight="1" x14ac:dyDescent="0.25">
      <c r="A5" s="221"/>
      <c r="B5" s="221"/>
      <c r="C5" s="221"/>
      <c r="D5" s="221"/>
      <c r="E5" s="221"/>
      <c r="F5" s="75"/>
      <c r="G5" s="247" t="s">
        <v>187</v>
      </c>
      <c r="H5" s="248"/>
      <c r="I5" s="248"/>
      <c r="J5" s="248"/>
      <c r="K5" s="60">
        <f>88683.92+7492.63</f>
        <v>96176.55</v>
      </c>
      <c r="L5" s="59"/>
      <c r="M5" s="192" t="s">
        <v>189</v>
      </c>
      <c r="N5" s="192"/>
      <c r="O5" s="61"/>
      <c r="P5" s="61"/>
      <c r="Q5" s="61"/>
      <c r="R5" s="61"/>
      <c r="S5" s="61"/>
      <c r="T5" s="61"/>
      <c r="U5" s="61"/>
      <c r="V5" s="61"/>
      <c r="W5" s="61"/>
      <c r="X5" s="61"/>
      <c r="Y5" s="61"/>
    </row>
    <row r="6" spans="1:25" ht="43.5" customHeight="1" thickBot="1" x14ac:dyDescent="0.3">
      <c r="F6" s="75"/>
      <c r="G6" s="243" t="s">
        <v>143</v>
      </c>
      <c r="H6" s="244"/>
      <c r="I6" s="244"/>
      <c r="J6" s="244"/>
      <c r="K6" s="163">
        <f>SUM(K2:K5)</f>
        <v>401114.99</v>
      </c>
      <c r="L6" s="59"/>
      <c r="M6" s="192" t="s">
        <v>146</v>
      </c>
      <c r="N6" s="192"/>
      <c r="O6" s="68"/>
      <c r="P6" s="68"/>
      <c r="Q6" s="68"/>
      <c r="R6" s="68"/>
      <c r="S6" s="68"/>
      <c r="T6" s="68"/>
      <c r="U6" s="68"/>
      <c r="V6" s="68"/>
      <c r="W6" s="68"/>
      <c r="X6" s="68"/>
      <c r="Y6" s="68"/>
    </row>
    <row r="7" spans="1:25" ht="66" customHeight="1" thickBot="1" x14ac:dyDescent="0.3">
      <c r="A7" s="75"/>
      <c r="B7" s="75"/>
      <c r="D7" s="75" t="s">
        <v>235</v>
      </c>
      <c r="F7" s="75"/>
      <c r="G7" s="243" t="s">
        <v>144</v>
      </c>
      <c r="H7" s="244"/>
      <c r="I7" s="244"/>
      <c r="J7" s="244"/>
      <c r="K7" s="164">
        <v>401114.99</v>
      </c>
      <c r="M7" s="192" t="s">
        <v>190</v>
      </c>
      <c r="N7" s="192"/>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45"/>
      <c r="B9" s="209" t="s">
        <v>149</v>
      </c>
      <c r="C9" s="210"/>
      <c r="D9" s="215" t="s">
        <v>5</v>
      </c>
      <c r="E9" s="71" t="s">
        <v>6</v>
      </c>
      <c r="F9" s="72"/>
      <c r="G9" s="72"/>
      <c r="H9" s="72"/>
      <c r="I9" s="72"/>
      <c r="J9" s="72"/>
      <c r="K9" s="73"/>
      <c r="L9" s="74"/>
      <c r="M9" s="205" t="s">
        <v>133</v>
      </c>
      <c r="N9" s="205"/>
      <c r="O9" s="69"/>
      <c r="P9" s="69"/>
      <c r="Q9" s="69"/>
      <c r="R9" s="69"/>
      <c r="S9" s="69"/>
      <c r="T9" s="69"/>
      <c r="U9" s="69"/>
      <c r="V9" s="69"/>
      <c r="W9" s="69"/>
      <c r="X9" s="69"/>
      <c r="Y9" s="69"/>
    </row>
    <row r="10" spans="1:25" s="75" customFormat="1" ht="24.95" customHeight="1" thickBot="1" x14ac:dyDescent="0.3">
      <c r="A10" s="246"/>
      <c r="B10" s="211"/>
      <c r="C10" s="212"/>
      <c r="D10" s="216"/>
      <c r="E10" s="76" t="s">
        <v>234</v>
      </c>
      <c r="F10" s="77"/>
      <c r="G10" s="77"/>
      <c r="H10" s="77"/>
      <c r="I10" s="77"/>
      <c r="J10" s="77"/>
      <c r="K10" s="78"/>
      <c r="L10" s="74"/>
      <c r="M10" s="218" t="s">
        <v>191</v>
      </c>
      <c r="N10" s="219"/>
      <c r="O10" s="79"/>
      <c r="P10" s="79"/>
      <c r="Q10" s="79"/>
      <c r="R10" s="79"/>
      <c r="S10" s="79"/>
      <c r="T10" s="79"/>
      <c r="U10" s="79"/>
      <c r="V10" s="79"/>
      <c r="W10" s="79"/>
      <c r="X10" s="79"/>
      <c r="Y10" s="79"/>
    </row>
    <row r="11" spans="1:25" s="75" customFormat="1" ht="30.75" customHeight="1" thickBot="1" x14ac:dyDescent="0.3">
      <c r="A11" s="106" t="s">
        <v>151</v>
      </c>
      <c r="B11" s="241" t="s">
        <v>252</v>
      </c>
      <c r="C11" s="242"/>
      <c r="D11" s="189" t="s">
        <v>251</v>
      </c>
      <c r="E11" s="76" t="s">
        <v>167</v>
      </c>
      <c r="F11" s="77"/>
      <c r="G11" s="77"/>
      <c r="H11" s="77"/>
      <c r="I11" s="77"/>
      <c r="J11" s="77"/>
      <c r="K11" s="78"/>
      <c r="L11" s="80"/>
      <c r="M11" s="219"/>
      <c r="N11" s="219"/>
      <c r="O11" s="79"/>
      <c r="P11" s="79"/>
      <c r="Q11" s="79"/>
      <c r="R11" s="79"/>
      <c r="S11" s="79"/>
      <c r="T11" s="79"/>
      <c r="U11" s="79"/>
      <c r="V11" s="79"/>
      <c r="W11" s="79"/>
      <c r="X11" s="79"/>
      <c r="Y11" s="79"/>
    </row>
    <row r="12" spans="1:25" s="75" customFormat="1" ht="35.1" customHeight="1" thickBot="1" x14ac:dyDescent="0.3">
      <c r="A12" s="106" t="s">
        <v>168</v>
      </c>
      <c r="B12" s="237" t="str">
        <f>Central!B12</f>
        <v xml:space="preserve">NATIVE- Northeast Arizona Technological Institute of Vocational Education </v>
      </c>
      <c r="C12" s="237"/>
      <c r="D12" s="188" t="str">
        <f>Central!D12</f>
        <v>090836</v>
      </c>
      <c r="E12" s="81" t="s">
        <v>145</v>
      </c>
      <c r="F12" s="82"/>
      <c r="G12" s="82"/>
      <c r="H12" s="82"/>
      <c r="I12" s="82"/>
      <c r="J12" s="82"/>
      <c r="K12" s="83"/>
      <c r="L12" s="84"/>
      <c r="M12" s="219"/>
      <c r="N12" s="219"/>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19"/>
      <c r="N13" s="219"/>
    </row>
    <row r="14" spans="1:25" ht="35.1" customHeight="1" thickBot="1" x14ac:dyDescent="0.3">
      <c r="A14" s="153"/>
      <c r="B14" s="108"/>
      <c r="C14" s="153"/>
      <c r="D14" s="109"/>
      <c r="E14" s="198" t="s">
        <v>8</v>
      </c>
      <c r="F14" s="199"/>
      <c r="G14" s="199"/>
      <c r="H14" s="199"/>
      <c r="I14" s="199"/>
      <c r="J14" s="199"/>
      <c r="K14" s="200"/>
      <c r="M14" s="219" t="s">
        <v>192</v>
      </c>
      <c r="N14" s="219"/>
      <c r="O14" s="88"/>
      <c r="P14" s="88"/>
      <c r="Q14" s="88"/>
      <c r="R14" s="88"/>
      <c r="S14" s="88"/>
      <c r="T14" s="88"/>
      <c r="U14" s="88"/>
      <c r="V14" s="88"/>
      <c r="W14" s="88"/>
      <c r="X14" s="88"/>
      <c r="Y14" s="88"/>
    </row>
    <row r="15" spans="1:25" ht="29.25" customHeight="1" thickBot="1" x14ac:dyDescent="0.3">
      <c r="A15" s="154"/>
      <c r="B15" s="111"/>
      <c r="C15" s="154"/>
      <c r="D15" s="112"/>
      <c r="E15" s="198" t="s">
        <v>9</v>
      </c>
      <c r="F15" s="201"/>
      <c r="G15" s="201"/>
      <c r="H15" s="201"/>
      <c r="I15" s="201"/>
      <c r="J15" s="202"/>
      <c r="K15" s="203" t="s">
        <v>10</v>
      </c>
      <c r="M15" s="219"/>
      <c r="N15" s="219"/>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04"/>
      <c r="M16" s="219"/>
      <c r="N16" s="219"/>
    </row>
    <row r="17" spans="1:14" s="90" customFormat="1" ht="24.95" customHeight="1" x14ac:dyDescent="0.25">
      <c r="A17" s="254" t="s">
        <v>15</v>
      </c>
      <c r="B17" s="255">
        <v>301</v>
      </c>
      <c r="C17" s="256" t="s">
        <v>221</v>
      </c>
      <c r="D17" s="155" t="str">
        <f t="shared" ref="D17:D79" si="0">IF(SUM(E17:K17)&gt;0,(SUM(E17:K17)),"")</f>
        <v/>
      </c>
      <c r="E17" s="175"/>
      <c r="F17" s="175"/>
      <c r="G17" s="175"/>
      <c r="H17" s="175"/>
      <c r="I17" s="175"/>
      <c r="J17" s="175"/>
      <c r="K17" s="175"/>
      <c r="M17" s="93"/>
      <c r="N17" s="151" t="s">
        <v>169</v>
      </c>
    </row>
    <row r="18" spans="1:14" s="90" customFormat="1" ht="24.95" customHeight="1" x14ac:dyDescent="0.25">
      <c r="A18" s="257" t="s">
        <v>16</v>
      </c>
      <c r="B18" s="258">
        <v>302</v>
      </c>
      <c r="C18" s="259" t="s">
        <v>17</v>
      </c>
      <c r="D18" s="156" t="str">
        <f t="shared" si="0"/>
        <v/>
      </c>
      <c r="E18" s="176"/>
      <c r="F18" s="176"/>
      <c r="G18" s="176"/>
      <c r="H18" s="176"/>
      <c r="I18" s="176"/>
      <c r="J18" s="176"/>
      <c r="K18" s="176"/>
      <c r="M18" s="150"/>
      <c r="N18" s="151" t="s">
        <v>170</v>
      </c>
    </row>
    <row r="19" spans="1:14" s="90" customFormat="1" ht="24.95" customHeight="1" x14ac:dyDescent="0.25">
      <c r="A19" s="257" t="s">
        <v>206</v>
      </c>
      <c r="B19" s="258">
        <v>376</v>
      </c>
      <c r="C19" s="259" t="s">
        <v>207</v>
      </c>
      <c r="D19" s="156" t="str">
        <f t="shared" si="0"/>
        <v/>
      </c>
      <c r="E19" s="176"/>
      <c r="F19" s="176"/>
      <c r="G19" s="176"/>
      <c r="H19" s="176"/>
      <c r="I19" s="176"/>
      <c r="J19" s="176"/>
      <c r="K19" s="176"/>
      <c r="M19" s="150"/>
      <c r="N19" s="151"/>
    </row>
    <row r="20" spans="1:14" s="90" customFormat="1" ht="24.95" customHeight="1" x14ac:dyDescent="0.25">
      <c r="A20" s="257" t="s">
        <v>18</v>
      </c>
      <c r="B20" s="258">
        <v>303</v>
      </c>
      <c r="C20" s="259" t="s">
        <v>19</v>
      </c>
      <c r="D20" s="156" t="str">
        <f t="shared" si="0"/>
        <v/>
      </c>
      <c r="E20" s="176"/>
      <c r="F20" s="176"/>
      <c r="G20" s="176"/>
      <c r="H20" s="176"/>
      <c r="I20" s="176"/>
      <c r="J20" s="176"/>
      <c r="K20" s="176"/>
      <c r="M20" s="93"/>
      <c r="N20" s="192" t="s">
        <v>171</v>
      </c>
    </row>
    <row r="21" spans="1:14" s="90" customFormat="1" ht="24.95" customHeight="1" x14ac:dyDescent="0.25">
      <c r="A21" s="257" t="s">
        <v>20</v>
      </c>
      <c r="B21" s="258">
        <v>304</v>
      </c>
      <c r="C21" s="259" t="s">
        <v>21</v>
      </c>
      <c r="D21" s="156" t="str">
        <f t="shared" si="0"/>
        <v/>
      </c>
      <c r="E21" s="176"/>
      <c r="F21" s="176"/>
      <c r="G21" s="176"/>
      <c r="H21" s="176"/>
      <c r="I21" s="176"/>
      <c r="J21" s="176"/>
      <c r="K21" s="176"/>
      <c r="M21" s="93"/>
      <c r="N21" s="192"/>
    </row>
    <row r="22" spans="1:14" s="90" customFormat="1" ht="24.95" customHeight="1" x14ac:dyDescent="0.25">
      <c r="A22" s="257" t="s">
        <v>22</v>
      </c>
      <c r="B22" s="258">
        <v>305</v>
      </c>
      <c r="C22" s="259" t="s">
        <v>23</v>
      </c>
      <c r="D22" s="156" t="str">
        <f t="shared" si="0"/>
        <v/>
      </c>
      <c r="E22" s="176"/>
      <c r="F22" s="176"/>
      <c r="G22" s="176"/>
      <c r="H22" s="176"/>
      <c r="I22" s="176"/>
      <c r="J22" s="176"/>
      <c r="K22" s="176"/>
      <c r="M22" s="93"/>
      <c r="N22" s="192"/>
    </row>
    <row r="23" spans="1:14" s="90" customFormat="1" ht="24.95" customHeight="1" x14ac:dyDescent="0.25">
      <c r="A23" s="257" t="s">
        <v>24</v>
      </c>
      <c r="B23" s="258">
        <v>306</v>
      </c>
      <c r="C23" s="259" t="s">
        <v>25</v>
      </c>
      <c r="D23" s="156" t="str">
        <f t="shared" si="0"/>
        <v/>
      </c>
      <c r="E23" s="176"/>
      <c r="F23" s="176"/>
      <c r="G23" s="176"/>
      <c r="H23" s="176"/>
      <c r="I23" s="176"/>
      <c r="J23" s="176"/>
      <c r="K23" s="176"/>
      <c r="M23" s="93"/>
      <c r="N23" s="192" t="s">
        <v>172</v>
      </c>
    </row>
    <row r="24" spans="1:14" s="90" customFormat="1" ht="24.95" customHeight="1" x14ac:dyDescent="0.25">
      <c r="A24" s="257" t="s">
        <v>26</v>
      </c>
      <c r="B24" s="258">
        <v>307</v>
      </c>
      <c r="C24" s="259" t="s">
        <v>27</v>
      </c>
      <c r="D24" s="156" t="str">
        <f t="shared" si="0"/>
        <v/>
      </c>
      <c r="E24" s="176"/>
      <c r="F24" s="176"/>
      <c r="G24" s="176"/>
      <c r="H24" s="176"/>
      <c r="I24" s="176"/>
      <c r="J24" s="176"/>
      <c r="K24" s="176"/>
      <c r="M24" s="93"/>
      <c r="N24" s="192"/>
    </row>
    <row r="25" spans="1:14" s="90" customFormat="1" ht="24.95" customHeight="1" x14ac:dyDescent="0.25">
      <c r="A25" s="257" t="s">
        <v>28</v>
      </c>
      <c r="B25" s="258">
        <v>309</v>
      </c>
      <c r="C25" s="259" t="s">
        <v>224</v>
      </c>
      <c r="D25" s="156" t="str">
        <f t="shared" si="0"/>
        <v/>
      </c>
      <c r="E25" s="176"/>
      <c r="F25" s="176"/>
      <c r="G25" s="176"/>
      <c r="H25" s="176"/>
      <c r="I25" s="176"/>
      <c r="J25" s="176"/>
      <c r="K25" s="176"/>
      <c r="M25" s="93"/>
      <c r="N25" s="192" t="s">
        <v>173</v>
      </c>
    </row>
    <row r="26" spans="1:14" s="90" customFormat="1" ht="24.95" customHeight="1" x14ac:dyDescent="0.25">
      <c r="A26" s="257" t="s">
        <v>30</v>
      </c>
      <c r="B26" s="258">
        <v>310</v>
      </c>
      <c r="C26" s="259" t="s">
        <v>31</v>
      </c>
      <c r="D26" s="156" t="str">
        <f t="shared" si="0"/>
        <v/>
      </c>
      <c r="E26" s="176"/>
      <c r="F26" s="176"/>
      <c r="G26" s="176"/>
      <c r="H26" s="176"/>
      <c r="I26" s="176"/>
      <c r="J26" s="176"/>
      <c r="K26" s="176"/>
      <c r="M26" s="93"/>
      <c r="N26" s="192"/>
    </row>
    <row r="27" spans="1:14" s="90" customFormat="1" ht="24.95" customHeight="1" x14ac:dyDescent="0.25">
      <c r="A27" s="257" t="s">
        <v>32</v>
      </c>
      <c r="B27" s="258">
        <v>311</v>
      </c>
      <c r="C27" s="259" t="s">
        <v>33</v>
      </c>
      <c r="D27" s="156" t="str">
        <f t="shared" si="0"/>
        <v/>
      </c>
      <c r="E27" s="176"/>
      <c r="F27" s="176"/>
      <c r="G27" s="176"/>
      <c r="H27" s="176"/>
      <c r="I27" s="176"/>
      <c r="J27" s="176"/>
      <c r="K27" s="176"/>
      <c r="M27" s="93"/>
      <c r="N27" s="192" t="s">
        <v>174</v>
      </c>
    </row>
    <row r="28" spans="1:14" s="90" customFormat="1" ht="24.95" customHeight="1" x14ac:dyDescent="0.25">
      <c r="A28" s="257" t="s">
        <v>34</v>
      </c>
      <c r="B28" s="258">
        <v>312</v>
      </c>
      <c r="C28" s="259" t="s">
        <v>35</v>
      </c>
      <c r="D28" s="156" t="str">
        <f t="shared" si="0"/>
        <v/>
      </c>
      <c r="E28" s="176"/>
      <c r="F28" s="176"/>
      <c r="G28" s="176"/>
      <c r="H28" s="176"/>
      <c r="I28" s="176"/>
      <c r="J28" s="176"/>
      <c r="K28" s="176"/>
      <c r="M28" s="93"/>
      <c r="N28" s="192"/>
    </row>
    <row r="29" spans="1:14" s="90" customFormat="1" ht="24.95" customHeight="1" x14ac:dyDescent="0.25">
      <c r="A29" s="257" t="s">
        <v>36</v>
      </c>
      <c r="B29" s="258">
        <v>313</v>
      </c>
      <c r="C29" s="259" t="s">
        <v>208</v>
      </c>
      <c r="D29" s="156" t="str">
        <f t="shared" si="0"/>
        <v/>
      </c>
      <c r="E29" s="176"/>
      <c r="F29" s="176"/>
      <c r="G29" s="176"/>
      <c r="H29" s="176"/>
      <c r="I29" s="176"/>
      <c r="J29" s="176"/>
      <c r="K29" s="176"/>
      <c r="M29" s="93"/>
      <c r="N29" s="192"/>
    </row>
    <row r="30" spans="1:14" s="90" customFormat="1" ht="24.95" customHeight="1" x14ac:dyDescent="0.25">
      <c r="A30" s="257" t="s">
        <v>37</v>
      </c>
      <c r="B30" s="258">
        <v>314</v>
      </c>
      <c r="C30" s="259" t="s">
        <v>209</v>
      </c>
      <c r="D30" s="156" t="str">
        <f t="shared" si="0"/>
        <v/>
      </c>
      <c r="E30" s="176"/>
      <c r="F30" s="176"/>
      <c r="G30" s="176"/>
      <c r="H30" s="176"/>
      <c r="I30" s="176"/>
      <c r="J30" s="176"/>
      <c r="K30" s="176"/>
      <c r="M30" s="192" t="s">
        <v>186</v>
      </c>
      <c r="N30" s="192"/>
    </row>
    <row r="31" spans="1:14" s="90" customFormat="1" ht="24.95" customHeight="1" x14ac:dyDescent="0.25">
      <c r="A31" s="257" t="s">
        <v>38</v>
      </c>
      <c r="B31" s="258">
        <v>315</v>
      </c>
      <c r="C31" s="259" t="s">
        <v>39</v>
      </c>
      <c r="D31" s="156" t="str">
        <f t="shared" si="0"/>
        <v/>
      </c>
      <c r="E31" s="176"/>
      <c r="F31" s="176"/>
      <c r="G31" s="176"/>
      <c r="H31" s="176"/>
      <c r="I31" s="176"/>
      <c r="J31" s="176"/>
      <c r="K31" s="176"/>
      <c r="M31" s="192"/>
      <c r="N31" s="192"/>
    </row>
    <row r="32" spans="1:14" s="90" customFormat="1" ht="24.95" customHeight="1" x14ac:dyDescent="0.25">
      <c r="A32" s="257" t="s">
        <v>40</v>
      </c>
      <c r="B32" s="258">
        <v>316</v>
      </c>
      <c r="C32" s="259" t="s">
        <v>41</v>
      </c>
      <c r="D32" s="156" t="str">
        <f t="shared" si="0"/>
        <v/>
      </c>
      <c r="E32" s="176"/>
      <c r="F32" s="176"/>
      <c r="G32" s="176"/>
      <c r="H32" s="176"/>
      <c r="I32" s="176"/>
      <c r="J32" s="176"/>
      <c r="K32" s="176"/>
      <c r="M32" s="192"/>
      <c r="N32" s="192"/>
    </row>
    <row r="33" spans="1:23" s="90" customFormat="1" ht="24.95" customHeight="1" x14ac:dyDescent="0.25">
      <c r="A33" s="257" t="s">
        <v>42</v>
      </c>
      <c r="B33" s="258">
        <v>317</v>
      </c>
      <c r="C33" s="259" t="s">
        <v>43</v>
      </c>
      <c r="D33" s="156" t="str">
        <f t="shared" si="0"/>
        <v/>
      </c>
      <c r="E33" s="176"/>
      <c r="F33" s="176"/>
      <c r="G33" s="176"/>
      <c r="H33" s="176"/>
      <c r="I33" s="176"/>
      <c r="J33" s="176"/>
      <c r="K33" s="176"/>
      <c r="M33" s="192"/>
      <c r="N33" s="192"/>
    </row>
    <row r="34" spans="1:23" s="90" customFormat="1" ht="24.95" customHeight="1" x14ac:dyDescent="0.25">
      <c r="A34" s="257" t="s">
        <v>44</v>
      </c>
      <c r="B34" s="258">
        <v>318</v>
      </c>
      <c r="C34" s="259" t="s">
        <v>45</v>
      </c>
      <c r="D34" s="156">
        <f t="shared" si="0"/>
        <v>84896.88</v>
      </c>
      <c r="E34" s="176">
        <v>59691.8</v>
      </c>
      <c r="F34" s="176">
        <v>17151.509999999998</v>
      </c>
      <c r="G34" s="176"/>
      <c r="H34" s="176">
        <v>8053.57</v>
      </c>
      <c r="I34" s="176"/>
      <c r="J34" s="176"/>
      <c r="K34" s="176"/>
      <c r="M34" s="192"/>
      <c r="N34" s="192"/>
    </row>
    <row r="35" spans="1:23" s="90" customFormat="1" ht="24.95" customHeight="1" x14ac:dyDescent="0.25">
      <c r="A35" s="257" t="s">
        <v>46</v>
      </c>
      <c r="B35" s="258">
        <v>319</v>
      </c>
      <c r="C35" s="259" t="s">
        <v>223</v>
      </c>
      <c r="D35" s="156" t="str">
        <f t="shared" si="0"/>
        <v/>
      </c>
      <c r="E35" s="176"/>
      <c r="F35" s="176"/>
      <c r="G35" s="176"/>
      <c r="H35" s="176"/>
      <c r="I35" s="176"/>
      <c r="J35" s="176"/>
      <c r="K35" s="176"/>
      <c r="M35" s="192"/>
      <c r="N35" s="192"/>
    </row>
    <row r="36" spans="1:23" s="90" customFormat="1" ht="24.95" customHeight="1" x14ac:dyDescent="0.25">
      <c r="A36" s="257" t="s">
        <v>47</v>
      </c>
      <c r="B36" s="258">
        <v>320</v>
      </c>
      <c r="C36" s="259" t="s">
        <v>48</v>
      </c>
      <c r="D36" s="156" t="str">
        <f t="shared" si="0"/>
        <v/>
      </c>
      <c r="E36" s="176"/>
      <c r="F36" s="176"/>
      <c r="G36" s="176"/>
      <c r="H36" s="176"/>
      <c r="I36" s="176"/>
      <c r="J36" s="176"/>
      <c r="K36" s="176"/>
      <c r="M36" s="192"/>
      <c r="N36" s="192"/>
      <c r="O36" s="88"/>
      <c r="P36" s="88"/>
      <c r="Q36" s="88"/>
      <c r="R36" s="88"/>
      <c r="S36" s="88"/>
      <c r="T36" s="88"/>
      <c r="U36" s="88"/>
      <c r="V36" s="88"/>
      <c r="W36" s="88"/>
    </row>
    <row r="37" spans="1:23" s="90" customFormat="1" ht="24.95" customHeight="1" x14ac:dyDescent="0.25">
      <c r="A37" s="257" t="s">
        <v>49</v>
      </c>
      <c r="B37" s="258">
        <v>321</v>
      </c>
      <c r="C37" s="259" t="s">
        <v>50</v>
      </c>
      <c r="D37" s="156" t="str">
        <f t="shared" si="0"/>
        <v/>
      </c>
      <c r="E37" s="176"/>
      <c r="F37" s="176"/>
      <c r="G37" s="176"/>
      <c r="H37" s="176"/>
      <c r="I37" s="176"/>
      <c r="J37" s="176"/>
      <c r="K37" s="176"/>
      <c r="M37" s="192"/>
      <c r="N37" s="192"/>
    </row>
    <row r="38" spans="1:23" s="90" customFormat="1" ht="24.95" customHeight="1" x14ac:dyDescent="0.25">
      <c r="A38" s="257" t="s">
        <v>51</v>
      </c>
      <c r="B38" s="258">
        <v>322</v>
      </c>
      <c r="C38" s="259" t="s">
        <v>52</v>
      </c>
      <c r="D38" s="156" t="str">
        <f t="shared" si="0"/>
        <v/>
      </c>
      <c r="E38" s="176"/>
      <c r="F38" s="176"/>
      <c r="G38" s="176"/>
      <c r="H38" s="176"/>
      <c r="I38" s="176"/>
      <c r="J38" s="176"/>
      <c r="K38" s="176"/>
      <c r="M38" s="192"/>
      <c r="N38" s="192"/>
    </row>
    <row r="39" spans="1:23" s="90" customFormat="1" ht="24.95" customHeight="1" x14ac:dyDescent="0.25">
      <c r="A39" s="257" t="s">
        <v>53</v>
      </c>
      <c r="B39" s="258">
        <v>345</v>
      </c>
      <c r="C39" s="259" t="s">
        <v>54</v>
      </c>
      <c r="D39" s="156" t="str">
        <f t="shared" si="0"/>
        <v/>
      </c>
      <c r="E39" s="176"/>
      <c r="F39" s="176"/>
      <c r="G39" s="176"/>
      <c r="H39" s="176"/>
      <c r="I39" s="176"/>
      <c r="J39" s="176"/>
      <c r="K39" s="176"/>
      <c r="M39" s="94"/>
      <c r="N39" s="94"/>
    </row>
    <row r="40" spans="1:23" s="90" customFormat="1" ht="24.95" customHeight="1" x14ac:dyDescent="0.25">
      <c r="A40" s="257" t="s">
        <v>55</v>
      </c>
      <c r="B40" s="258">
        <v>323</v>
      </c>
      <c r="C40" s="259" t="s">
        <v>56</v>
      </c>
      <c r="D40" s="156" t="str">
        <f t="shared" si="0"/>
        <v/>
      </c>
      <c r="E40" s="176"/>
      <c r="F40" s="176"/>
      <c r="G40" s="176"/>
      <c r="H40" s="176"/>
      <c r="I40" s="176"/>
      <c r="J40" s="176"/>
      <c r="K40" s="176"/>
      <c r="M40" s="93"/>
      <c r="N40" s="192" t="s">
        <v>176</v>
      </c>
    </row>
    <row r="41" spans="1:23" s="90" customFormat="1" ht="24.95" customHeight="1" x14ac:dyDescent="0.25">
      <c r="A41" s="257" t="s">
        <v>57</v>
      </c>
      <c r="B41" s="258">
        <v>324</v>
      </c>
      <c r="C41" s="259" t="s">
        <v>58</v>
      </c>
      <c r="D41" s="156" t="str">
        <f t="shared" si="0"/>
        <v/>
      </c>
      <c r="E41" s="176"/>
      <c r="F41" s="176"/>
      <c r="G41" s="176"/>
      <c r="H41" s="176"/>
      <c r="I41" s="176"/>
      <c r="J41" s="176"/>
      <c r="K41" s="176"/>
      <c r="M41" s="93"/>
      <c r="N41" s="192"/>
    </row>
    <row r="42" spans="1:23" s="90" customFormat="1" ht="24.95" customHeight="1" x14ac:dyDescent="0.25">
      <c r="A42" s="257" t="s">
        <v>59</v>
      </c>
      <c r="B42" s="258">
        <v>325</v>
      </c>
      <c r="C42" s="259" t="s">
        <v>60</v>
      </c>
      <c r="D42" s="156" t="str">
        <f t="shared" si="0"/>
        <v/>
      </c>
      <c r="E42" s="176"/>
      <c r="F42" s="176"/>
      <c r="G42" s="176"/>
      <c r="H42" s="176"/>
      <c r="I42" s="176"/>
      <c r="J42" s="176"/>
      <c r="K42" s="176"/>
      <c r="M42" s="93"/>
      <c r="N42" s="192" t="s">
        <v>177</v>
      </c>
    </row>
    <row r="43" spans="1:23" s="90" customFormat="1" ht="24.95" customHeight="1" x14ac:dyDescent="0.25">
      <c r="A43" s="257" t="s">
        <v>61</v>
      </c>
      <c r="B43" s="258">
        <v>326</v>
      </c>
      <c r="C43" s="259" t="s">
        <v>62</v>
      </c>
      <c r="D43" s="156" t="str">
        <f t="shared" si="0"/>
        <v/>
      </c>
      <c r="E43" s="176"/>
      <c r="F43" s="176"/>
      <c r="G43" s="176"/>
      <c r="H43" s="176"/>
      <c r="I43" s="176"/>
      <c r="J43" s="176"/>
      <c r="K43" s="176"/>
      <c r="M43" s="93"/>
      <c r="N43" s="192"/>
    </row>
    <row r="44" spans="1:23" s="90" customFormat="1" ht="33" customHeight="1" x14ac:dyDescent="0.25">
      <c r="A44" s="257" t="s">
        <v>116</v>
      </c>
      <c r="B44" s="258">
        <v>359</v>
      </c>
      <c r="C44" s="259" t="s">
        <v>241</v>
      </c>
      <c r="D44" s="156" t="str">
        <f t="shared" si="0"/>
        <v/>
      </c>
      <c r="E44" s="176"/>
      <c r="F44" s="176"/>
      <c r="G44" s="176"/>
      <c r="H44" s="176"/>
      <c r="I44" s="176"/>
      <c r="J44" s="176"/>
      <c r="K44" s="176"/>
      <c r="M44" s="93"/>
      <c r="N44" s="192" t="s">
        <v>178</v>
      </c>
    </row>
    <row r="45" spans="1:23" s="90" customFormat="1" ht="24.95" customHeight="1" x14ac:dyDescent="0.25">
      <c r="A45" s="257" t="s">
        <v>63</v>
      </c>
      <c r="B45" s="258">
        <v>327</v>
      </c>
      <c r="C45" s="259" t="s">
        <v>64</v>
      </c>
      <c r="D45" s="156" t="str">
        <f t="shared" si="0"/>
        <v/>
      </c>
      <c r="E45" s="176"/>
      <c r="F45" s="176"/>
      <c r="G45" s="176"/>
      <c r="H45" s="176"/>
      <c r="I45" s="176"/>
      <c r="J45" s="176"/>
      <c r="K45" s="176"/>
      <c r="M45" s="93"/>
      <c r="N45" s="192"/>
    </row>
    <row r="46" spans="1:23" s="90" customFormat="1" ht="24.95" customHeight="1" x14ac:dyDescent="0.25">
      <c r="A46" s="257" t="s">
        <v>65</v>
      </c>
      <c r="B46" s="258">
        <v>328</v>
      </c>
      <c r="C46" s="259" t="s">
        <v>66</v>
      </c>
      <c r="D46" s="156" t="str">
        <f t="shared" si="0"/>
        <v/>
      </c>
      <c r="E46" s="176"/>
      <c r="F46" s="176"/>
      <c r="G46" s="176"/>
      <c r="H46" s="176"/>
      <c r="I46" s="176"/>
      <c r="J46" s="176"/>
      <c r="K46" s="176"/>
      <c r="M46" s="93"/>
      <c r="N46" s="192" t="s">
        <v>179</v>
      </c>
    </row>
    <row r="47" spans="1:23" s="90" customFormat="1" ht="24.95" customHeight="1" x14ac:dyDescent="0.25">
      <c r="A47" s="257" t="s">
        <v>67</v>
      </c>
      <c r="B47" s="258">
        <v>329</v>
      </c>
      <c r="C47" s="259" t="s">
        <v>68</v>
      </c>
      <c r="D47" s="156" t="str">
        <f t="shared" si="0"/>
        <v/>
      </c>
      <c r="E47" s="176"/>
      <c r="F47" s="176"/>
      <c r="G47" s="176"/>
      <c r="H47" s="176"/>
      <c r="I47" s="176"/>
      <c r="J47" s="176"/>
      <c r="K47" s="176"/>
      <c r="M47" s="93"/>
      <c r="N47" s="192"/>
    </row>
    <row r="48" spans="1:23" s="90" customFormat="1" ht="24.95" customHeight="1" x14ac:dyDescent="0.25">
      <c r="A48" s="257" t="s">
        <v>69</v>
      </c>
      <c r="B48" s="258">
        <v>330</v>
      </c>
      <c r="C48" s="259" t="s">
        <v>225</v>
      </c>
      <c r="D48" s="156" t="str">
        <f t="shared" si="0"/>
        <v/>
      </c>
      <c r="E48" s="176"/>
      <c r="F48" s="176"/>
      <c r="G48" s="176"/>
      <c r="H48" s="176"/>
      <c r="I48" s="176"/>
      <c r="J48" s="176"/>
      <c r="K48" s="176"/>
      <c r="M48" s="93"/>
      <c r="N48" s="150"/>
    </row>
    <row r="49" spans="1:14" s="90" customFormat="1" ht="24.95" customHeight="1" x14ac:dyDescent="0.25">
      <c r="A49" s="257" t="s">
        <v>72</v>
      </c>
      <c r="B49" s="258">
        <v>333</v>
      </c>
      <c r="C49" s="259" t="s">
        <v>73</v>
      </c>
      <c r="D49" s="156" t="str">
        <f t="shared" si="0"/>
        <v/>
      </c>
      <c r="E49" s="176"/>
      <c r="F49" s="176"/>
      <c r="G49" s="176"/>
      <c r="H49" s="176"/>
      <c r="I49" s="176"/>
      <c r="J49" s="176"/>
      <c r="K49" s="176"/>
      <c r="M49" s="93"/>
      <c r="N49" s="151" t="s">
        <v>134</v>
      </c>
    </row>
    <row r="50" spans="1:14" s="90" customFormat="1" ht="24.95" customHeight="1" x14ac:dyDescent="0.25">
      <c r="A50" s="257" t="s">
        <v>74</v>
      </c>
      <c r="B50" s="258">
        <v>334</v>
      </c>
      <c r="C50" s="259" t="s">
        <v>222</v>
      </c>
      <c r="D50" s="156" t="str">
        <f t="shared" si="0"/>
        <v/>
      </c>
      <c r="E50" s="176"/>
      <c r="F50" s="176"/>
      <c r="G50" s="176"/>
      <c r="H50" s="176"/>
      <c r="I50" s="176"/>
      <c r="J50" s="176"/>
      <c r="K50" s="176"/>
      <c r="M50" s="93"/>
      <c r="N50" s="150"/>
    </row>
    <row r="51" spans="1:14" s="90" customFormat="1" ht="24.95" customHeight="1" x14ac:dyDescent="0.25">
      <c r="A51" s="257" t="s">
        <v>75</v>
      </c>
      <c r="B51" s="258">
        <v>335</v>
      </c>
      <c r="C51" s="259" t="s">
        <v>210</v>
      </c>
      <c r="D51" s="156" t="str">
        <f t="shared" si="0"/>
        <v/>
      </c>
      <c r="E51" s="176"/>
      <c r="F51" s="176"/>
      <c r="G51" s="176"/>
      <c r="H51" s="176"/>
      <c r="I51" s="176"/>
      <c r="J51" s="176"/>
      <c r="K51" s="176"/>
      <c r="M51" s="151" t="s">
        <v>78</v>
      </c>
      <c r="N51" s="93"/>
    </row>
    <row r="52" spans="1:14" s="90" customFormat="1" ht="24.95" customHeight="1" x14ac:dyDescent="0.25">
      <c r="A52" s="257" t="s">
        <v>76</v>
      </c>
      <c r="B52" s="258">
        <v>336</v>
      </c>
      <c r="C52" s="259" t="s">
        <v>77</v>
      </c>
      <c r="D52" s="156" t="str">
        <f t="shared" si="0"/>
        <v/>
      </c>
      <c r="E52" s="176"/>
      <c r="F52" s="176"/>
      <c r="G52" s="176"/>
      <c r="H52" s="176"/>
      <c r="I52" s="176"/>
      <c r="J52" s="176"/>
      <c r="K52" s="176"/>
      <c r="M52" s="151"/>
      <c r="N52" s="93"/>
    </row>
    <row r="53" spans="1:14" s="90" customFormat="1" ht="24.95" customHeight="1" x14ac:dyDescent="0.25">
      <c r="A53" s="257" t="s">
        <v>79</v>
      </c>
      <c r="B53" s="258">
        <v>337</v>
      </c>
      <c r="C53" s="259" t="s">
        <v>226</v>
      </c>
      <c r="D53" s="156">
        <f t="shared" si="0"/>
        <v>70239.899999999994</v>
      </c>
      <c r="E53" s="176">
        <v>50158.5</v>
      </c>
      <c r="F53" s="176">
        <v>15002.59</v>
      </c>
      <c r="G53" s="176"/>
      <c r="H53" s="176">
        <v>4953.8100000000004</v>
      </c>
      <c r="I53" s="176"/>
      <c r="J53" s="176">
        <v>125</v>
      </c>
      <c r="K53" s="176"/>
      <c r="M53" s="93"/>
      <c r="N53" s="93"/>
    </row>
    <row r="54" spans="1:14" s="90" customFormat="1" ht="24.95" customHeight="1" x14ac:dyDescent="0.25">
      <c r="A54" s="257" t="s">
        <v>81</v>
      </c>
      <c r="B54" s="258">
        <v>339</v>
      </c>
      <c r="C54" s="259" t="s">
        <v>82</v>
      </c>
      <c r="D54" s="156" t="str">
        <f t="shared" si="0"/>
        <v/>
      </c>
      <c r="E54" s="176"/>
      <c r="F54" s="176"/>
      <c r="G54" s="176"/>
      <c r="H54" s="176"/>
      <c r="I54" s="176"/>
      <c r="J54" s="176"/>
      <c r="K54" s="176"/>
      <c r="M54" s="93"/>
      <c r="N54" s="93"/>
    </row>
    <row r="55" spans="1:14" s="90" customFormat="1" ht="24.95" customHeight="1" x14ac:dyDescent="0.25">
      <c r="A55" s="257" t="s">
        <v>83</v>
      </c>
      <c r="B55" s="258">
        <v>340</v>
      </c>
      <c r="C55" s="259" t="s">
        <v>84</v>
      </c>
      <c r="D55" s="156" t="str">
        <f t="shared" si="0"/>
        <v/>
      </c>
      <c r="E55" s="176"/>
      <c r="F55" s="176"/>
      <c r="G55" s="176"/>
      <c r="H55" s="176"/>
      <c r="I55" s="176"/>
      <c r="J55" s="176"/>
      <c r="K55" s="176"/>
      <c r="M55" s="93"/>
      <c r="N55" s="93"/>
    </row>
    <row r="56" spans="1:14" s="90" customFormat="1" ht="24.95" customHeight="1" x14ac:dyDescent="0.25">
      <c r="A56" s="257" t="s">
        <v>212</v>
      </c>
      <c r="B56" s="258">
        <v>373</v>
      </c>
      <c r="C56" s="259" t="s">
        <v>214</v>
      </c>
      <c r="D56" s="156">
        <f t="shared" si="0"/>
        <v>7711.72</v>
      </c>
      <c r="E56" s="176">
        <v>2500</v>
      </c>
      <c r="F56" s="176">
        <v>527.22</v>
      </c>
      <c r="G56" s="176">
        <v>245.46</v>
      </c>
      <c r="H56" s="176">
        <v>4439.04</v>
      </c>
      <c r="I56" s="176"/>
      <c r="J56" s="176"/>
      <c r="K56" s="176"/>
      <c r="M56" s="93"/>
      <c r="N56" s="93"/>
    </row>
    <row r="57" spans="1:14" s="90" customFormat="1" ht="24.95" customHeight="1" x14ac:dyDescent="0.25">
      <c r="A57" s="257" t="s">
        <v>87</v>
      </c>
      <c r="B57" s="258">
        <v>342</v>
      </c>
      <c r="C57" s="259" t="s">
        <v>88</v>
      </c>
      <c r="D57" s="156" t="str">
        <f t="shared" si="0"/>
        <v/>
      </c>
      <c r="E57" s="176"/>
      <c r="F57" s="176"/>
      <c r="G57" s="176"/>
      <c r="H57" s="176"/>
      <c r="I57" s="176"/>
      <c r="J57" s="176"/>
      <c r="K57" s="176"/>
      <c r="M57" s="93"/>
      <c r="N57" s="93"/>
    </row>
    <row r="58" spans="1:14" s="90" customFormat="1" ht="24.95" customHeight="1" x14ac:dyDescent="0.25">
      <c r="A58" s="257" t="s">
        <v>89</v>
      </c>
      <c r="B58" s="258">
        <v>343</v>
      </c>
      <c r="C58" s="259" t="s">
        <v>90</v>
      </c>
      <c r="D58" s="156" t="str">
        <f t="shared" si="0"/>
        <v/>
      </c>
      <c r="E58" s="176"/>
      <c r="F58" s="176"/>
      <c r="G58" s="176"/>
      <c r="H58" s="176"/>
      <c r="I58" s="176"/>
      <c r="J58" s="176"/>
      <c r="K58" s="176"/>
      <c r="M58" s="93"/>
      <c r="N58" s="93"/>
    </row>
    <row r="59" spans="1:14" s="90" customFormat="1" ht="24.95" customHeight="1" x14ac:dyDescent="0.25">
      <c r="A59" s="257" t="s">
        <v>91</v>
      </c>
      <c r="B59" s="258">
        <v>344</v>
      </c>
      <c r="C59" s="259" t="s">
        <v>92</v>
      </c>
      <c r="D59" s="156" t="str">
        <f t="shared" si="0"/>
        <v/>
      </c>
      <c r="E59" s="176"/>
      <c r="F59" s="176"/>
      <c r="G59" s="176"/>
      <c r="H59" s="176"/>
      <c r="I59" s="176"/>
      <c r="J59" s="176"/>
      <c r="K59" s="176"/>
      <c r="M59" s="93"/>
      <c r="N59" s="93"/>
    </row>
    <row r="60" spans="1:14" s="89" customFormat="1" ht="24.95" customHeight="1" x14ac:dyDescent="0.25">
      <c r="A60" s="257" t="s">
        <v>93</v>
      </c>
      <c r="B60" s="258">
        <v>346</v>
      </c>
      <c r="C60" s="259" t="s">
        <v>94</v>
      </c>
      <c r="D60" s="156" t="str">
        <f t="shared" si="0"/>
        <v/>
      </c>
      <c r="E60" s="176"/>
      <c r="F60" s="176"/>
      <c r="G60" s="176"/>
      <c r="H60" s="176"/>
      <c r="I60" s="176"/>
      <c r="J60" s="176"/>
      <c r="K60" s="176"/>
      <c r="M60" s="93"/>
      <c r="N60" s="38"/>
    </row>
    <row r="61" spans="1:14" ht="24.95" customHeight="1" x14ac:dyDescent="0.25">
      <c r="A61" s="257" t="s">
        <v>95</v>
      </c>
      <c r="B61" s="258">
        <v>347</v>
      </c>
      <c r="C61" s="259" t="s">
        <v>227</v>
      </c>
      <c r="D61" s="156" t="str">
        <f t="shared" si="0"/>
        <v/>
      </c>
      <c r="E61" s="176"/>
      <c r="F61" s="176"/>
      <c r="G61" s="176"/>
      <c r="H61" s="176"/>
      <c r="I61" s="176"/>
      <c r="J61" s="176"/>
      <c r="K61" s="176"/>
      <c r="L61" s="62"/>
      <c r="M61" s="38"/>
    </row>
    <row r="62" spans="1:14" ht="24.95" customHeight="1" x14ac:dyDescent="0.25">
      <c r="A62" s="257" t="s">
        <v>115</v>
      </c>
      <c r="B62" s="258">
        <v>358</v>
      </c>
      <c r="C62" s="259" t="s">
        <v>216</v>
      </c>
      <c r="D62" s="156">
        <f t="shared" si="0"/>
        <v>68228.62000000001</v>
      </c>
      <c r="E62" s="176">
        <v>45368</v>
      </c>
      <c r="F62" s="176">
        <v>14054.87</v>
      </c>
      <c r="G62" s="176">
        <v>5458.11</v>
      </c>
      <c r="H62" s="176">
        <v>2918.26</v>
      </c>
      <c r="I62" s="176"/>
      <c r="J62" s="176">
        <v>429.38</v>
      </c>
      <c r="K62" s="176"/>
      <c r="L62" s="62"/>
    </row>
    <row r="63" spans="1:14" ht="24.95" customHeight="1" x14ac:dyDescent="0.25">
      <c r="A63" s="257" t="s">
        <v>96</v>
      </c>
      <c r="B63" s="258">
        <v>348</v>
      </c>
      <c r="C63" s="259" t="s">
        <v>97</v>
      </c>
      <c r="D63" s="156" t="str">
        <f t="shared" si="0"/>
        <v/>
      </c>
      <c r="E63" s="176"/>
      <c r="F63" s="176"/>
      <c r="G63" s="176"/>
      <c r="H63" s="176"/>
      <c r="I63" s="176"/>
      <c r="J63" s="176"/>
      <c r="K63" s="176"/>
      <c r="L63" s="62"/>
    </row>
    <row r="64" spans="1:14" ht="24.95" customHeight="1" x14ac:dyDescent="0.25">
      <c r="A64" s="257" t="s">
        <v>98</v>
      </c>
      <c r="B64" s="258">
        <v>349</v>
      </c>
      <c r="C64" s="259" t="s">
        <v>99</v>
      </c>
      <c r="D64" s="156" t="str">
        <f t="shared" si="0"/>
        <v/>
      </c>
      <c r="E64" s="176"/>
      <c r="F64" s="176"/>
      <c r="G64" s="176"/>
      <c r="H64" s="176"/>
      <c r="I64" s="176"/>
      <c r="J64" s="176"/>
      <c r="K64" s="176"/>
      <c r="L64" s="62"/>
    </row>
    <row r="65" spans="1:12" ht="24.95" customHeight="1" x14ac:dyDescent="0.25">
      <c r="A65" s="257" t="s">
        <v>80</v>
      </c>
      <c r="B65" s="258">
        <v>338</v>
      </c>
      <c r="C65" s="259" t="s">
        <v>217</v>
      </c>
      <c r="D65" s="156" t="str">
        <f t="shared" si="0"/>
        <v/>
      </c>
      <c r="E65" s="176"/>
      <c r="F65" s="176"/>
      <c r="G65" s="176"/>
      <c r="H65" s="176"/>
      <c r="I65" s="176"/>
      <c r="J65" s="176"/>
      <c r="K65" s="176"/>
      <c r="L65" s="62"/>
    </row>
    <row r="66" spans="1:12" ht="24.95" customHeight="1" x14ac:dyDescent="0.25">
      <c r="A66" s="257" t="s">
        <v>102</v>
      </c>
      <c r="B66" s="258">
        <v>351</v>
      </c>
      <c r="C66" s="259" t="s">
        <v>218</v>
      </c>
      <c r="D66" s="156" t="str">
        <f t="shared" si="0"/>
        <v/>
      </c>
      <c r="E66" s="176"/>
      <c r="F66" s="176"/>
      <c r="G66" s="176"/>
      <c r="H66" s="176"/>
      <c r="I66" s="176"/>
      <c r="J66" s="176"/>
      <c r="K66" s="176"/>
      <c r="L66" s="62"/>
    </row>
    <row r="67" spans="1:12" ht="24.95" customHeight="1" x14ac:dyDescent="0.25">
      <c r="A67" s="257" t="s">
        <v>103</v>
      </c>
      <c r="B67" s="258">
        <v>352</v>
      </c>
      <c r="C67" s="259" t="s">
        <v>104</v>
      </c>
      <c r="D67" s="156" t="str">
        <f t="shared" si="0"/>
        <v/>
      </c>
      <c r="E67" s="176"/>
      <c r="F67" s="176"/>
      <c r="G67" s="176"/>
      <c r="H67" s="176"/>
      <c r="I67" s="176"/>
      <c r="J67" s="176"/>
      <c r="K67" s="176"/>
      <c r="L67" s="62"/>
    </row>
    <row r="68" spans="1:12" ht="24.95" customHeight="1" x14ac:dyDescent="0.25">
      <c r="A68" s="257" t="s">
        <v>105</v>
      </c>
      <c r="B68" s="258">
        <v>353</v>
      </c>
      <c r="C68" s="259" t="s">
        <v>228</v>
      </c>
      <c r="D68" s="156" t="str">
        <f t="shared" si="0"/>
        <v/>
      </c>
      <c r="E68" s="176"/>
      <c r="F68" s="176"/>
      <c r="G68" s="176"/>
      <c r="H68" s="176"/>
      <c r="I68" s="176"/>
      <c r="J68" s="176"/>
      <c r="K68" s="176"/>
      <c r="L68" s="62"/>
    </row>
    <row r="69" spans="1:12" ht="24.95" customHeight="1" x14ac:dyDescent="0.25">
      <c r="A69" s="257" t="s">
        <v>107</v>
      </c>
      <c r="B69" s="258">
        <v>354</v>
      </c>
      <c r="C69" s="259" t="s">
        <v>108</v>
      </c>
      <c r="D69" s="156" t="str">
        <f t="shared" si="0"/>
        <v/>
      </c>
      <c r="E69" s="176"/>
      <c r="F69" s="176"/>
      <c r="G69" s="176"/>
      <c r="H69" s="176"/>
      <c r="I69" s="176"/>
      <c r="J69" s="176"/>
      <c r="K69" s="176"/>
      <c r="L69" s="62"/>
    </row>
    <row r="70" spans="1:12" ht="24.95" customHeight="1" x14ac:dyDescent="0.25">
      <c r="A70" s="257" t="s">
        <v>109</v>
      </c>
      <c r="B70" s="258">
        <v>355</v>
      </c>
      <c r="C70" s="259" t="s">
        <v>110</v>
      </c>
      <c r="D70" s="156" t="str">
        <f t="shared" si="0"/>
        <v/>
      </c>
      <c r="E70" s="176"/>
      <c r="F70" s="176"/>
      <c r="G70" s="176"/>
      <c r="H70" s="176"/>
      <c r="I70" s="176"/>
      <c r="J70" s="176"/>
      <c r="K70" s="176"/>
      <c r="L70" s="62"/>
    </row>
    <row r="71" spans="1:12" ht="24.95" customHeight="1" x14ac:dyDescent="0.25">
      <c r="A71" s="257" t="s">
        <v>111</v>
      </c>
      <c r="B71" s="258">
        <v>356</v>
      </c>
      <c r="C71" s="259" t="s">
        <v>112</v>
      </c>
      <c r="D71" s="156" t="str">
        <f t="shared" si="0"/>
        <v/>
      </c>
      <c r="E71" s="176"/>
      <c r="F71" s="176"/>
      <c r="G71" s="176"/>
      <c r="H71" s="176"/>
      <c r="I71" s="176"/>
      <c r="J71" s="176"/>
      <c r="K71" s="176"/>
      <c r="L71" s="62"/>
    </row>
    <row r="72" spans="1:12" ht="24.95" customHeight="1" x14ac:dyDescent="0.25">
      <c r="A72" s="257" t="s">
        <v>229</v>
      </c>
      <c r="B72" s="258">
        <v>374</v>
      </c>
      <c r="C72" s="259" t="s">
        <v>230</v>
      </c>
      <c r="D72" s="156" t="str">
        <f t="shared" si="0"/>
        <v/>
      </c>
      <c r="E72" s="176"/>
      <c r="F72" s="176"/>
      <c r="G72" s="176"/>
      <c r="H72" s="176"/>
      <c r="I72" s="176"/>
      <c r="J72" s="176"/>
      <c r="K72" s="176"/>
      <c r="L72" s="62"/>
    </row>
    <row r="73" spans="1:12" ht="24.95" customHeight="1" x14ac:dyDescent="0.25">
      <c r="A73" s="257" t="s">
        <v>113</v>
      </c>
      <c r="B73" s="258">
        <v>357</v>
      </c>
      <c r="C73" s="259" t="s">
        <v>114</v>
      </c>
      <c r="D73" s="156" t="str">
        <f t="shared" si="0"/>
        <v/>
      </c>
      <c r="E73" s="176"/>
      <c r="F73" s="176"/>
      <c r="G73" s="176"/>
      <c r="H73" s="176"/>
      <c r="I73" s="176"/>
      <c r="J73" s="176"/>
      <c r="K73" s="176"/>
      <c r="L73" s="62"/>
    </row>
    <row r="74" spans="1:12" ht="24.95" customHeight="1" x14ac:dyDescent="0.25">
      <c r="A74" s="257" t="s">
        <v>120</v>
      </c>
      <c r="B74" s="258">
        <v>361</v>
      </c>
      <c r="C74" s="259" t="s">
        <v>219</v>
      </c>
      <c r="D74" s="156" t="str">
        <f t="shared" si="0"/>
        <v/>
      </c>
      <c r="E74" s="176"/>
      <c r="F74" s="176"/>
      <c r="G74" s="176"/>
      <c r="H74" s="176"/>
      <c r="I74" s="176"/>
      <c r="J74" s="176"/>
      <c r="K74" s="176"/>
      <c r="L74" s="62"/>
    </row>
    <row r="75" spans="1:12" ht="24.95" customHeight="1" x14ac:dyDescent="0.25">
      <c r="A75" s="257" t="s">
        <v>121</v>
      </c>
      <c r="B75" s="258">
        <v>362</v>
      </c>
      <c r="C75" s="259" t="s">
        <v>231</v>
      </c>
      <c r="D75" s="156" t="str">
        <f t="shared" si="0"/>
        <v/>
      </c>
      <c r="E75" s="176"/>
      <c r="F75" s="176"/>
      <c r="G75" s="176"/>
      <c r="H75" s="176"/>
      <c r="I75" s="176"/>
      <c r="J75" s="176"/>
      <c r="K75" s="176"/>
      <c r="L75" s="62"/>
    </row>
    <row r="76" spans="1:12" ht="24.95" customHeight="1" x14ac:dyDescent="0.25">
      <c r="A76" s="257" t="s">
        <v>123</v>
      </c>
      <c r="B76" s="258">
        <v>364</v>
      </c>
      <c r="C76" s="259" t="s">
        <v>220</v>
      </c>
      <c r="D76" s="156" t="str">
        <f t="shared" si="0"/>
        <v/>
      </c>
      <c r="E76" s="176"/>
      <c r="F76" s="176"/>
      <c r="G76" s="176"/>
      <c r="H76" s="176"/>
      <c r="I76" s="176"/>
      <c r="J76" s="176"/>
      <c r="K76" s="176"/>
      <c r="L76" s="62"/>
    </row>
    <row r="77" spans="1:12" ht="24.95" customHeight="1" x14ac:dyDescent="0.25">
      <c r="A77" s="257" t="s">
        <v>124</v>
      </c>
      <c r="B77" s="258">
        <v>365</v>
      </c>
      <c r="C77" s="259" t="s">
        <v>125</v>
      </c>
      <c r="D77" s="156" t="str">
        <f t="shared" si="0"/>
        <v/>
      </c>
      <c r="E77" s="176"/>
      <c r="F77" s="176"/>
      <c r="G77" s="176"/>
      <c r="H77" s="176"/>
      <c r="I77" s="176"/>
      <c r="J77" s="176"/>
      <c r="K77" s="176"/>
      <c r="L77" s="62"/>
    </row>
    <row r="78" spans="1:12" ht="24.95" customHeight="1" x14ac:dyDescent="0.25">
      <c r="A78" s="257" t="s">
        <v>126</v>
      </c>
      <c r="B78" s="258">
        <v>366</v>
      </c>
      <c r="C78" s="259" t="s">
        <v>232</v>
      </c>
      <c r="D78" s="156" t="str">
        <f t="shared" si="0"/>
        <v/>
      </c>
      <c r="E78" s="176"/>
      <c r="F78" s="176"/>
      <c r="G78" s="176"/>
      <c r="H78" s="176"/>
      <c r="I78" s="176"/>
      <c r="J78" s="176"/>
      <c r="K78" s="176"/>
      <c r="L78" s="62"/>
    </row>
    <row r="79" spans="1:12" ht="24.95" customHeight="1" x14ac:dyDescent="0.25">
      <c r="A79" s="257" t="s">
        <v>127</v>
      </c>
      <c r="B79" s="258">
        <v>368</v>
      </c>
      <c r="C79" s="259" t="s">
        <v>128</v>
      </c>
      <c r="D79" s="156">
        <f t="shared" si="0"/>
        <v>73861.320000000007</v>
      </c>
      <c r="E79" s="176">
        <v>50325.4</v>
      </c>
      <c r="F79" s="176">
        <v>15153.95</v>
      </c>
      <c r="G79" s="176"/>
      <c r="H79" s="176">
        <v>8381.9699999999993</v>
      </c>
      <c r="I79" s="176"/>
      <c r="J79" s="176"/>
      <c r="K79" s="176"/>
      <c r="L79" s="62"/>
    </row>
    <row r="80" spans="1:12" ht="41.25" customHeight="1" x14ac:dyDescent="0.25">
      <c r="A80" s="196" t="s">
        <v>180</v>
      </c>
      <c r="B80" s="197"/>
      <c r="C80" s="197"/>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9" t="s">
        <v>233</v>
      </c>
      <c r="B95" s="240"/>
      <c r="C95" s="240"/>
      <c r="D95" s="158">
        <f>SUM(D17:D94)</f>
        <v>304938.44</v>
      </c>
      <c r="E95" s="104">
        <f t="shared" ref="E95:K95" si="2">SUM(E17:E94)</f>
        <v>208043.69999999998</v>
      </c>
      <c r="F95" s="104">
        <f t="shared" si="2"/>
        <v>61890.14</v>
      </c>
      <c r="G95" s="104">
        <f t="shared" si="2"/>
        <v>5703.57</v>
      </c>
      <c r="H95" s="104">
        <f t="shared" si="2"/>
        <v>28746.65</v>
      </c>
      <c r="I95" s="104">
        <f t="shared" si="2"/>
        <v>0</v>
      </c>
      <c r="J95" s="104">
        <f t="shared" si="2"/>
        <v>554.38</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53"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2.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1'!Print_Area</vt:lpstr>
      <vt:lpstr>' Member District 10'!Print_Area</vt:lpstr>
      <vt:lpstr>' Member District 11'!Print_Area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2021-01-12T23:15:13Z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