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I:\CTE\FISMIS\2021 Funds\FY21 CTED\FY21 CTED Annual Report\FINAL FOLDERS ONLY\FOLDER ONE- ADM Student Count &amp; Cost Spreadsheets\2019-2020 Cost Reporting Summaries by CTED-Janet\"/>
    </mc:Choice>
  </mc:AlternateContent>
  <xr:revisionPtr revIDLastSave="0" documentId="8_{12E87CC6-7710-43FE-A04E-B9E1749DC36E}" xr6:coauthVersionLast="45" xr6:coauthVersionMax="45" xr10:uidLastSave="{00000000-0000-0000-0000-000000000000}"/>
  <bookViews>
    <workbookView xWindow="240" yWindow="210" windowWidth="19920" windowHeight="10125" firstSheet="2" activeTab="2" xr2:uid="{00000000-000D-0000-FFFF-FFFF00000000}"/>
  </bookViews>
  <sheets>
    <sheet name="INSTRUCTIONS" sheetId="35" r:id="rId1"/>
    <sheet name="Comments&amp;Additional Info" sheetId="58" r:id="rId2"/>
    <sheet name="Central" sheetId="1" r:id="rId3"/>
    <sheet name="Leased Central" sheetId="79" r:id="rId4"/>
    <sheet name=" Member District 1" sheetId="8" r:id="rId5"/>
    <sheet name=" Member District 2" sheetId="59" r:id="rId6"/>
    <sheet name=" Member District 3" sheetId="60" r:id="rId7"/>
    <sheet name=" Member District 4" sheetId="70" r:id="rId8"/>
    <sheet name=" Member District 5" sheetId="71" r:id="rId9"/>
    <sheet name=" Member District 6" sheetId="72" r:id="rId10"/>
    <sheet name=" Member District 7" sheetId="73" r:id="rId11"/>
    <sheet name=" Member District 8" sheetId="74" r:id="rId12"/>
    <sheet name=" Member District 9" sheetId="75" r:id="rId13"/>
    <sheet name=" Member District 10" sheetId="76" r:id="rId14"/>
    <sheet name=" Member District 11" sheetId="77" r:id="rId15"/>
    <sheet name=" Member District 12" sheetId="78" r:id="rId16"/>
  </sheets>
  <definedNames>
    <definedName name="_xlnm.Print_Area" localSheetId="4">' Member District 1'!$A$1:$K$100</definedName>
    <definedName name="_xlnm.Print_Area" localSheetId="13">' Member District 10'!$A$1:$K$100</definedName>
    <definedName name="_xlnm.Print_Area" localSheetId="14">' Member District 11'!$A$1:$K$100</definedName>
    <definedName name="_xlnm.Print_Area" localSheetId="15">' Member District 12'!$A$1:$K$100</definedName>
    <definedName name="_xlnm.Print_Area" localSheetId="5">' Member District 2'!$A$1:$K$100</definedName>
    <definedName name="_xlnm.Print_Area" localSheetId="6">' Member District 3'!$A$1:$K$100</definedName>
    <definedName name="_xlnm.Print_Area" localSheetId="7">' Member District 4'!$A$1:$K$100</definedName>
    <definedName name="_xlnm.Print_Area" localSheetId="8">' Member District 5'!$A$1:$K$100</definedName>
    <definedName name="_xlnm.Print_Area" localSheetId="9">' Member District 6'!$A$1:$K$100</definedName>
    <definedName name="_xlnm.Print_Area" localSheetId="10">' Member District 7'!$A$1:$K$100</definedName>
    <definedName name="_xlnm.Print_Area" localSheetId="11">' Member District 8'!$A$1:$K$100</definedName>
    <definedName name="_xlnm.Print_Area" localSheetId="12">' Member District 9'!$A$1:$K$100</definedName>
    <definedName name="_xlnm.Print_Area" localSheetId="2">Central!$A$1:$K$100</definedName>
    <definedName name="_xlnm.Print_Area" localSheetId="0">INSTRUCTIONS!$A$1:$C$49</definedName>
    <definedName name="_xlnm.Print_Area" localSheetId="3">'Leased Central'!$A$1:$K$100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 i="79" l="1"/>
  <c r="K2" i="79"/>
  <c r="K6" i="75"/>
  <c r="K2" i="75"/>
  <c r="K6" i="74"/>
  <c r="K2" i="74"/>
  <c r="K6" i="72"/>
  <c r="K2" i="72"/>
  <c r="K6" i="71"/>
  <c r="K2" i="71"/>
  <c r="K6" i="70"/>
  <c r="K2" i="70"/>
  <c r="K6" i="60"/>
  <c r="K2" i="60"/>
  <c r="K6" i="8"/>
  <c r="K2" i="8"/>
  <c r="K95" i="79" l="1"/>
  <c r="J95" i="79"/>
  <c r="I95" i="79"/>
  <c r="H95" i="79"/>
  <c r="G95" i="79"/>
  <c r="F95" i="79"/>
  <c r="E95" i="79"/>
  <c r="D93" i="79"/>
  <c r="D92" i="79"/>
  <c r="D91" i="79"/>
  <c r="D90" i="79"/>
  <c r="D89" i="79"/>
  <c r="D88" i="79"/>
  <c r="D87" i="79"/>
  <c r="D86" i="79"/>
  <c r="D85" i="79"/>
  <c r="D84" i="79"/>
  <c r="D83" i="79"/>
  <c r="D82" i="79"/>
  <c r="D81" i="79"/>
  <c r="D80" i="79"/>
  <c r="D79" i="79"/>
  <c r="D78" i="79"/>
  <c r="D77" i="79"/>
  <c r="D76" i="79"/>
  <c r="D75" i="79"/>
  <c r="D74" i="79"/>
  <c r="D73" i="79"/>
  <c r="D72" i="79"/>
  <c r="D71" i="79"/>
  <c r="D70" i="79"/>
  <c r="D69" i="79"/>
  <c r="D68" i="79"/>
  <c r="D67" i="79"/>
  <c r="D66" i="79"/>
  <c r="D65" i="79"/>
  <c r="D64" i="79"/>
  <c r="D63" i="79"/>
  <c r="D62" i="79"/>
  <c r="D61" i="79"/>
  <c r="D60" i="79"/>
  <c r="D59" i="79"/>
  <c r="D58" i="79"/>
  <c r="D57" i="79"/>
  <c r="D56" i="79"/>
  <c r="D55" i="79"/>
  <c r="D54" i="79"/>
  <c r="D53" i="79"/>
  <c r="D52" i="79"/>
  <c r="D51" i="79"/>
  <c r="D50" i="79"/>
  <c r="D49" i="79"/>
  <c r="D48" i="79"/>
  <c r="D47" i="79"/>
  <c r="D46" i="79"/>
  <c r="D45" i="79"/>
  <c r="D44" i="79"/>
  <c r="D43" i="79"/>
  <c r="D42" i="79"/>
  <c r="D41" i="79"/>
  <c r="D40" i="79"/>
  <c r="D39" i="79"/>
  <c r="D38" i="79"/>
  <c r="D37" i="79"/>
  <c r="D36" i="79"/>
  <c r="D35" i="79"/>
  <c r="D34" i="79"/>
  <c r="D33" i="79"/>
  <c r="D32" i="79"/>
  <c r="D31" i="79"/>
  <c r="D30" i="79"/>
  <c r="D29" i="79"/>
  <c r="D28" i="79"/>
  <c r="D27" i="79"/>
  <c r="D26" i="79"/>
  <c r="D25" i="79"/>
  <c r="D24" i="79"/>
  <c r="D23" i="79"/>
  <c r="D22" i="79"/>
  <c r="D21" i="79"/>
  <c r="D20" i="79"/>
  <c r="D19" i="79"/>
  <c r="D18" i="79"/>
  <c r="D17" i="79"/>
  <c r="D12" i="79"/>
  <c r="B12" i="79"/>
  <c r="D95" i="79" l="1"/>
  <c r="D53" i="1"/>
  <c r="D40" i="1"/>
  <c r="E95" i="1"/>
  <c r="F95" i="1"/>
  <c r="G95" i="1"/>
  <c r="H95" i="1"/>
  <c r="I95" i="1"/>
  <c r="J95" i="1"/>
  <c r="K95" i="1"/>
  <c r="D93" i="1" l="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2" i="1"/>
  <c r="D51" i="1"/>
  <c r="D50" i="1"/>
  <c r="D49" i="1"/>
  <c r="D48" i="1"/>
  <c r="D47" i="1"/>
  <c r="D46" i="1"/>
  <c r="D45" i="1"/>
  <c r="D44" i="1"/>
  <c r="D43" i="1"/>
  <c r="D42" i="1"/>
  <c r="D41" i="1"/>
  <c r="D39" i="1"/>
  <c r="D38" i="1"/>
  <c r="D37" i="1"/>
  <c r="D36" i="1"/>
  <c r="D35" i="1"/>
  <c r="D34" i="1"/>
  <c r="D33" i="1"/>
  <c r="D32" i="1"/>
  <c r="D31" i="1"/>
  <c r="D30" i="1"/>
  <c r="D29" i="1"/>
  <c r="D28" i="1"/>
  <c r="D27" i="1"/>
  <c r="D26" i="1"/>
  <c r="D25" i="1"/>
  <c r="D24" i="1"/>
  <c r="D23" i="1"/>
  <c r="D22" i="1"/>
  <c r="D21" i="1"/>
  <c r="D20" i="1"/>
  <c r="D19" i="1"/>
  <c r="D18" i="1"/>
  <c r="K95" i="78" l="1"/>
  <c r="J95" i="78"/>
  <c r="I95" i="78"/>
  <c r="H95" i="78"/>
  <c r="G95" i="78"/>
  <c r="F95" i="78"/>
  <c r="E95" i="78"/>
  <c r="D17" i="78"/>
  <c r="D18" i="78"/>
  <c r="D19" i="78"/>
  <c r="D20" i="78"/>
  <c r="D21" i="78"/>
  <c r="D22" i="78"/>
  <c r="D23" i="78"/>
  <c r="D24" i="78"/>
  <c r="D25" i="78"/>
  <c r="D26" i="78"/>
  <c r="D27" i="78"/>
  <c r="D28" i="78"/>
  <c r="D29" i="78"/>
  <c r="D30" i="78"/>
  <c r="D31" i="78"/>
  <c r="D32" i="78"/>
  <c r="D33" i="78"/>
  <c r="D34" i="78"/>
  <c r="D35" i="78"/>
  <c r="D36" i="78"/>
  <c r="D37" i="78"/>
  <c r="D38" i="78"/>
  <c r="D39" i="78"/>
  <c r="D40" i="78"/>
  <c r="D41" i="78"/>
  <c r="D42" i="78"/>
  <c r="D43" i="78"/>
  <c r="D44" i="78"/>
  <c r="D45" i="78"/>
  <c r="D46" i="78"/>
  <c r="D47" i="78"/>
  <c r="D48" i="78"/>
  <c r="D49" i="78"/>
  <c r="D50" i="78"/>
  <c r="D51" i="78"/>
  <c r="D52" i="78"/>
  <c r="D53" i="78"/>
  <c r="D54" i="78"/>
  <c r="D55" i="78"/>
  <c r="D56" i="78"/>
  <c r="D57" i="78"/>
  <c r="D58" i="78"/>
  <c r="D59" i="78"/>
  <c r="D60" i="78"/>
  <c r="D61" i="78"/>
  <c r="D62" i="78"/>
  <c r="D63" i="78"/>
  <c r="D64" i="78"/>
  <c r="D65" i="78"/>
  <c r="D66" i="78"/>
  <c r="D67" i="78"/>
  <c r="D68" i="78"/>
  <c r="D69" i="78"/>
  <c r="D70" i="78"/>
  <c r="D71" i="78"/>
  <c r="D72" i="78"/>
  <c r="D73" i="78"/>
  <c r="D74" i="78"/>
  <c r="D75" i="78"/>
  <c r="D76" i="78"/>
  <c r="D77" i="78"/>
  <c r="D78" i="78"/>
  <c r="D79" i="78"/>
  <c r="D81" i="78"/>
  <c r="D82" i="78"/>
  <c r="D83" i="78"/>
  <c r="D84" i="78"/>
  <c r="D85" i="78"/>
  <c r="D86" i="78"/>
  <c r="D87" i="78"/>
  <c r="D88" i="78"/>
  <c r="D89" i="78"/>
  <c r="D90" i="78"/>
  <c r="D91" i="78"/>
  <c r="D92" i="78"/>
  <c r="D93" i="78"/>
  <c r="D94" i="78"/>
  <c r="D12" i="78"/>
  <c r="B12" i="78"/>
  <c r="K95" i="77"/>
  <c r="J95" i="77"/>
  <c r="I95" i="77"/>
  <c r="H95" i="77"/>
  <c r="G95" i="77"/>
  <c r="F95" i="77"/>
  <c r="E95" i="77"/>
  <c r="D17" i="77"/>
  <c r="D95" i="77" s="1"/>
  <c r="K2" i="77" s="1"/>
  <c r="K6" i="77" s="1"/>
  <c r="D18" i="77"/>
  <c r="D19" i="77"/>
  <c r="D20" i="77"/>
  <c r="D21" i="77"/>
  <c r="D22" i="77"/>
  <c r="D23" i="77"/>
  <c r="D24" i="77"/>
  <c r="D25" i="77"/>
  <c r="D26" i="77"/>
  <c r="D27" i="77"/>
  <c r="D28" i="77"/>
  <c r="D29" i="77"/>
  <c r="D30" i="77"/>
  <c r="D31" i="77"/>
  <c r="D32" i="77"/>
  <c r="D33" i="77"/>
  <c r="D34" i="77"/>
  <c r="D35" i="77"/>
  <c r="D36" i="77"/>
  <c r="D37" i="77"/>
  <c r="D38" i="77"/>
  <c r="D39" i="77"/>
  <c r="D40" i="77"/>
  <c r="D41" i="77"/>
  <c r="D42" i="77"/>
  <c r="D43" i="77"/>
  <c r="D44" i="77"/>
  <c r="D45" i="77"/>
  <c r="D46" i="77"/>
  <c r="D47" i="77"/>
  <c r="D48" i="77"/>
  <c r="D49" i="77"/>
  <c r="D50" i="77"/>
  <c r="D51" i="77"/>
  <c r="D52" i="77"/>
  <c r="D53" i="77"/>
  <c r="D54" i="77"/>
  <c r="D55" i="77"/>
  <c r="D56" i="77"/>
  <c r="D57" i="77"/>
  <c r="D58" i="77"/>
  <c r="D59" i="77"/>
  <c r="D60" i="77"/>
  <c r="D61" i="77"/>
  <c r="D62" i="77"/>
  <c r="D63" i="77"/>
  <c r="D64" i="77"/>
  <c r="D65" i="77"/>
  <c r="D66" i="77"/>
  <c r="D67" i="77"/>
  <c r="D68" i="77"/>
  <c r="D69" i="77"/>
  <c r="D70" i="77"/>
  <c r="D71" i="77"/>
  <c r="D72" i="77"/>
  <c r="D73" i="77"/>
  <c r="D74" i="77"/>
  <c r="D75" i="77"/>
  <c r="D76" i="77"/>
  <c r="D77" i="77"/>
  <c r="D78" i="77"/>
  <c r="D79" i="77"/>
  <c r="D81" i="77"/>
  <c r="D82" i="77"/>
  <c r="D83" i="77"/>
  <c r="D84" i="77"/>
  <c r="D85" i="77"/>
  <c r="D86" i="77"/>
  <c r="D87" i="77"/>
  <c r="D88" i="77"/>
  <c r="D89" i="77"/>
  <c r="D90" i="77"/>
  <c r="D91" i="77"/>
  <c r="D92" i="77"/>
  <c r="D93" i="77"/>
  <c r="D94" i="77"/>
  <c r="D12" i="77"/>
  <c r="B12" i="77"/>
  <c r="K95" i="76"/>
  <c r="J95" i="76"/>
  <c r="I95" i="76"/>
  <c r="H95" i="76"/>
  <c r="G95" i="76"/>
  <c r="F95" i="76"/>
  <c r="E95" i="76"/>
  <c r="D17" i="76"/>
  <c r="D18" i="76"/>
  <c r="D19" i="76"/>
  <c r="D20" i="76"/>
  <c r="D21" i="76"/>
  <c r="D22" i="76"/>
  <c r="D23" i="76"/>
  <c r="D24" i="76"/>
  <c r="D25" i="76"/>
  <c r="D26" i="76"/>
  <c r="D27" i="76"/>
  <c r="D28" i="76"/>
  <c r="D29" i="76"/>
  <c r="D30" i="76"/>
  <c r="D31" i="76"/>
  <c r="D32" i="76"/>
  <c r="D33" i="76"/>
  <c r="D34" i="76"/>
  <c r="D35" i="76"/>
  <c r="D36" i="76"/>
  <c r="D37" i="76"/>
  <c r="D38" i="76"/>
  <c r="D39" i="76"/>
  <c r="D40" i="76"/>
  <c r="D41" i="76"/>
  <c r="D42" i="76"/>
  <c r="D43" i="76"/>
  <c r="D44" i="76"/>
  <c r="D45" i="76"/>
  <c r="D46" i="76"/>
  <c r="D47" i="76"/>
  <c r="D48" i="76"/>
  <c r="D49" i="76"/>
  <c r="D50" i="76"/>
  <c r="D51" i="76"/>
  <c r="D52" i="76"/>
  <c r="D53" i="76"/>
  <c r="D54" i="76"/>
  <c r="D55" i="76"/>
  <c r="D56" i="76"/>
  <c r="D57" i="76"/>
  <c r="D58" i="76"/>
  <c r="D59" i="76"/>
  <c r="D60" i="76"/>
  <c r="D61" i="76"/>
  <c r="D62" i="76"/>
  <c r="D63" i="76"/>
  <c r="D64" i="76"/>
  <c r="D65" i="76"/>
  <c r="D66" i="76"/>
  <c r="D67" i="76"/>
  <c r="D68" i="76"/>
  <c r="D69" i="76"/>
  <c r="D70" i="76"/>
  <c r="D71" i="76"/>
  <c r="D72" i="76"/>
  <c r="D73" i="76"/>
  <c r="D74" i="76"/>
  <c r="D75" i="76"/>
  <c r="D76" i="76"/>
  <c r="D77" i="76"/>
  <c r="D78" i="76"/>
  <c r="D79" i="76"/>
  <c r="D81" i="76"/>
  <c r="D82" i="76"/>
  <c r="D83" i="76"/>
  <c r="D84" i="76"/>
  <c r="D85" i="76"/>
  <c r="D86" i="76"/>
  <c r="D87" i="76"/>
  <c r="D88" i="76"/>
  <c r="D89" i="76"/>
  <c r="D90" i="76"/>
  <c r="D91" i="76"/>
  <c r="D92" i="76"/>
  <c r="D93" i="76"/>
  <c r="D94" i="76"/>
  <c r="D12" i="76"/>
  <c r="B12" i="76"/>
  <c r="K95" i="75"/>
  <c r="J95" i="75"/>
  <c r="I95" i="75"/>
  <c r="H95" i="75"/>
  <c r="G95" i="75"/>
  <c r="F95" i="75"/>
  <c r="E95" i="75"/>
  <c r="D17" i="75"/>
  <c r="D18" i="75"/>
  <c r="D19" i="75"/>
  <c r="D20" i="75"/>
  <c r="D21" i="75"/>
  <c r="D22" i="75"/>
  <c r="D23" i="75"/>
  <c r="D24" i="75"/>
  <c r="D25" i="75"/>
  <c r="D26" i="75"/>
  <c r="D27" i="75"/>
  <c r="D28" i="75"/>
  <c r="D29" i="75"/>
  <c r="D30" i="75"/>
  <c r="D31" i="75"/>
  <c r="D32" i="75"/>
  <c r="D33" i="75"/>
  <c r="D34" i="75"/>
  <c r="D35" i="75"/>
  <c r="D36" i="75"/>
  <c r="D37" i="75"/>
  <c r="D38" i="75"/>
  <c r="D39" i="75"/>
  <c r="D40" i="75"/>
  <c r="D41" i="75"/>
  <c r="D42" i="75"/>
  <c r="D43" i="75"/>
  <c r="D44" i="75"/>
  <c r="D45" i="75"/>
  <c r="D46" i="75"/>
  <c r="D47" i="75"/>
  <c r="D48" i="75"/>
  <c r="D49" i="75"/>
  <c r="D50" i="75"/>
  <c r="D51" i="75"/>
  <c r="D52" i="75"/>
  <c r="D53" i="75"/>
  <c r="D54" i="75"/>
  <c r="D55" i="75"/>
  <c r="D56" i="75"/>
  <c r="D57" i="75"/>
  <c r="D58" i="75"/>
  <c r="D59" i="75"/>
  <c r="D60" i="75"/>
  <c r="D61" i="75"/>
  <c r="D62" i="75"/>
  <c r="D63" i="75"/>
  <c r="D64" i="75"/>
  <c r="D65" i="75"/>
  <c r="D66" i="75"/>
  <c r="D67" i="75"/>
  <c r="D68" i="75"/>
  <c r="D69" i="75"/>
  <c r="D70" i="75"/>
  <c r="D71" i="75"/>
  <c r="D72" i="75"/>
  <c r="D73" i="75"/>
  <c r="D74" i="75"/>
  <c r="D75" i="75"/>
  <c r="D76" i="75"/>
  <c r="D77" i="75"/>
  <c r="D78" i="75"/>
  <c r="D79" i="75"/>
  <c r="D81" i="75"/>
  <c r="D82" i="75"/>
  <c r="D83" i="75"/>
  <c r="D84" i="75"/>
  <c r="D85" i="75"/>
  <c r="D86" i="75"/>
  <c r="D87" i="75"/>
  <c r="D88" i="75"/>
  <c r="D89" i="75"/>
  <c r="D90" i="75"/>
  <c r="D91" i="75"/>
  <c r="D92" i="75"/>
  <c r="D93" i="75"/>
  <c r="D94" i="75"/>
  <c r="D12" i="75"/>
  <c r="B12" i="75"/>
  <c r="K95" i="74"/>
  <c r="J95" i="74"/>
  <c r="I95" i="74"/>
  <c r="H95" i="74"/>
  <c r="G95" i="74"/>
  <c r="F95" i="74"/>
  <c r="E95" i="74"/>
  <c r="D17" i="74"/>
  <c r="D18" i="74"/>
  <c r="D19" i="74"/>
  <c r="D20" i="74"/>
  <c r="D21" i="74"/>
  <c r="D22" i="74"/>
  <c r="D23" i="74"/>
  <c r="D24" i="74"/>
  <c r="D25" i="74"/>
  <c r="D26" i="74"/>
  <c r="D27" i="74"/>
  <c r="D28" i="74"/>
  <c r="D29" i="74"/>
  <c r="D30" i="74"/>
  <c r="D31" i="74"/>
  <c r="D32" i="74"/>
  <c r="D33" i="74"/>
  <c r="D34" i="74"/>
  <c r="D35" i="74"/>
  <c r="D36" i="74"/>
  <c r="D37" i="74"/>
  <c r="D38" i="74"/>
  <c r="D39" i="74"/>
  <c r="D40" i="74"/>
  <c r="D41" i="74"/>
  <c r="D42" i="74"/>
  <c r="D43" i="74"/>
  <c r="D44" i="74"/>
  <c r="D45" i="74"/>
  <c r="D46" i="74"/>
  <c r="D47" i="74"/>
  <c r="D48" i="74"/>
  <c r="D49" i="74"/>
  <c r="D50" i="74"/>
  <c r="D51" i="74"/>
  <c r="D52" i="74"/>
  <c r="D53" i="74"/>
  <c r="D54" i="74"/>
  <c r="D55" i="74"/>
  <c r="D56" i="74"/>
  <c r="D57" i="74"/>
  <c r="D58" i="74"/>
  <c r="D59" i="74"/>
  <c r="D60" i="74"/>
  <c r="D61" i="74"/>
  <c r="D62" i="74"/>
  <c r="D63" i="74"/>
  <c r="D64" i="74"/>
  <c r="D65" i="74"/>
  <c r="D66" i="74"/>
  <c r="D67" i="74"/>
  <c r="D68" i="74"/>
  <c r="D69" i="74"/>
  <c r="D70" i="74"/>
  <c r="D71" i="74"/>
  <c r="D72" i="74"/>
  <c r="D73" i="74"/>
  <c r="D74" i="74"/>
  <c r="D75" i="74"/>
  <c r="D76" i="74"/>
  <c r="D77" i="74"/>
  <c r="D78" i="74"/>
  <c r="D79" i="74"/>
  <c r="D81" i="74"/>
  <c r="D82" i="74"/>
  <c r="D83" i="74"/>
  <c r="D84" i="74"/>
  <c r="D85" i="74"/>
  <c r="D86" i="74"/>
  <c r="D87" i="74"/>
  <c r="D88" i="74"/>
  <c r="D89" i="74"/>
  <c r="D90" i="74"/>
  <c r="D91" i="74"/>
  <c r="D92" i="74"/>
  <c r="D93" i="74"/>
  <c r="D94" i="74"/>
  <c r="D12" i="74"/>
  <c r="B12" i="74"/>
  <c r="K95" i="73"/>
  <c r="J95" i="73"/>
  <c r="I95" i="73"/>
  <c r="H95" i="73"/>
  <c r="G95" i="73"/>
  <c r="F95" i="73"/>
  <c r="E95" i="73"/>
  <c r="D17" i="73"/>
  <c r="D18" i="73"/>
  <c r="D19" i="73"/>
  <c r="D20" i="73"/>
  <c r="D21" i="73"/>
  <c r="D22" i="73"/>
  <c r="D23" i="73"/>
  <c r="D24" i="73"/>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2" i="73"/>
  <c r="D53" i="73"/>
  <c r="D54" i="73"/>
  <c r="D55" i="73"/>
  <c r="D56" i="73"/>
  <c r="D57" i="73"/>
  <c r="D58" i="73"/>
  <c r="D59" i="73"/>
  <c r="D60" i="73"/>
  <c r="D61" i="73"/>
  <c r="D62" i="73"/>
  <c r="D63" i="73"/>
  <c r="D64" i="73"/>
  <c r="D65" i="73"/>
  <c r="D66" i="73"/>
  <c r="D67" i="73"/>
  <c r="D68" i="73"/>
  <c r="D69" i="73"/>
  <c r="D70" i="73"/>
  <c r="D71" i="73"/>
  <c r="D72" i="73"/>
  <c r="D73" i="73"/>
  <c r="D74" i="73"/>
  <c r="D75" i="73"/>
  <c r="D76" i="73"/>
  <c r="D77" i="73"/>
  <c r="D78" i="73"/>
  <c r="D79" i="73"/>
  <c r="D81" i="73"/>
  <c r="D82" i="73"/>
  <c r="D83" i="73"/>
  <c r="D84" i="73"/>
  <c r="D85" i="73"/>
  <c r="D86" i="73"/>
  <c r="D87" i="73"/>
  <c r="D88" i="73"/>
  <c r="D89" i="73"/>
  <c r="D90" i="73"/>
  <c r="D91" i="73"/>
  <c r="D92" i="73"/>
  <c r="D93" i="73"/>
  <c r="D94" i="73"/>
  <c r="D95" i="73"/>
  <c r="K2" i="73" s="1"/>
  <c r="K6" i="73" s="1"/>
  <c r="D12" i="73"/>
  <c r="B12" i="73"/>
  <c r="K95" i="72"/>
  <c r="J95" i="72"/>
  <c r="I95" i="72"/>
  <c r="H95" i="72"/>
  <c r="G95" i="72"/>
  <c r="F95" i="72"/>
  <c r="E95" i="72"/>
  <c r="D17" i="72"/>
  <c r="D18" i="72"/>
  <c r="D19" i="72"/>
  <c r="D20" i="72"/>
  <c r="D21" i="72"/>
  <c r="D22" i="72"/>
  <c r="D23" i="72"/>
  <c r="D24" i="72"/>
  <c r="D25" i="72"/>
  <c r="D26" i="72"/>
  <c r="D27" i="72"/>
  <c r="D28" i="72"/>
  <c r="D29" i="72"/>
  <c r="D30" i="72"/>
  <c r="D31" i="72"/>
  <c r="D32" i="72"/>
  <c r="D33" i="72"/>
  <c r="D34" i="72"/>
  <c r="D35" i="72"/>
  <c r="D36" i="72"/>
  <c r="D37" i="72"/>
  <c r="D38" i="72"/>
  <c r="D39" i="72"/>
  <c r="D40" i="72"/>
  <c r="D41" i="72"/>
  <c r="D42" i="72"/>
  <c r="D43" i="72"/>
  <c r="D44" i="72"/>
  <c r="D45" i="72"/>
  <c r="D46" i="72"/>
  <c r="D47" i="72"/>
  <c r="D48" i="72"/>
  <c r="D49" i="72"/>
  <c r="D50" i="72"/>
  <c r="D51" i="72"/>
  <c r="D52" i="72"/>
  <c r="D53" i="72"/>
  <c r="D54" i="72"/>
  <c r="D55" i="72"/>
  <c r="D56" i="72"/>
  <c r="D57" i="72"/>
  <c r="D58" i="72"/>
  <c r="D59" i="72"/>
  <c r="D60" i="72"/>
  <c r="D61" i="72"/>
  <c r="D62" i="72"/>
  <c r="D63" i="72"/>
  <c r="D64" i="72"/>
  <c r="D65" i="72"/>
  <c r="D66" i="72"/>
  <c r="D67" i="72"/>
  <c r="D68" i="72"/>
  <c r="D69" i="72"/>
  <c r="D70" i="72"/>
  <c r="D71" i="72"/>
  <c r="D72" i="72"/>
  <c r="D73" i="72"/>
  <c r="D74" i="72"/>
  <c r="D75" i="72"/>
  <c r="D76" i="72"/>
  <c r="D77" i="72"/>
  <c r="D78" i="72"/>
  <c r="D79" i="72"/>
  <c r="D81" i="72"/>
  <c r="D82" i="72"/>
  <c r="D83" i="72"/>
  <c r="D84" i="72"/>
  <c r="D85" i="72"/>
  <c r="D86" i="72"/>
  <c r="D87" i="72"/>
  <c r="D88" i="72"/>
  <c r="D89" i="72"/>
  <c r="D90" i="72"/>
  <c r="D91" i="72"/>
  <c r="D92" i="72"/>
  <c r="D93" i="72"/>
  <c r="D94" i="72"/>
  <c r="D12" i="72"/>
  <c r="B12" i="72"/>
  <c r="K95" i="71"/>
  <c r="J95" i="71"/>
  <c r="I95" i="71"/>
  <c r="H95" i="71"/>
  <c r="G95" i="71"/>
  <c r="F95" i="71"/>
  <c r="E95" i="71"/>
  <c r="D17" i="71"/>
  <c r="D18" i="71"/>
  <c r="D19" i="71"/>
  <c r="D20" i="71"/>
  <c r="D21" i="71"/>
  <c r="D22" i="71"/>
  <c r="D23" i="71"/>
  <c r="D24" i="71"/>
  <c r="D25" i="71"/>
  <c r="D26" i="71"/>
  <c r="D27" i="71"/>
  <c r="D28" i="71"/>
  <c r="D29" i="71"/>
  <c r="D30" i="71"/>
  <c r="D31" i="71"/>
  <c r="D32" i="71"/>
  <c r="D33" i="71"/>
  <c r="D34" i="71"/>
  <c r="D35" i="71"/>
  <c r="D36" i="71"/>
  <c r="D37" i="71"/>
  <c r="D38" i="71"/>
  <c r="D39" i="71"/>
  <c r="D40" i="71"/>
  <c r="D41" i="71"/>
  <c r="D42" i="71"/>
  <c r="D43" i="71"/>
  <c r="D44" i="71"/>
  <c r="D45" i="71"/>
  <c r="D46" i="71"/>
  <c r="D47" i="71"/>
  <c r="D48" i="71"/>
  <c r="D49" i="71"/>
  <c r="D50" i="71"/>
  <c r="D51" i="71"/>
  <c r="D52" i="71"/>
  <c r="D53" i="71"/>
  <c r="D54" i="71"/>
  <c r="D55" i="71"/>
  <c r="D56" i="71"/>
  <c r="D57" i="71"/>
  <c r="D58" i="71"/>
  <c r="D59" i="71"/>
  <c r="D60" i="71"/>
  <c r="D61" i="71"/>
  <c r="D62" i="71"/>
  <c r="D63" i="71"/>
  <c r="D64" i="71"/>
  <c r="D65" i="71"/>
  <c r="D66" i="71"/>
  <c r="D67" i="71"/>
  <c r="D68" i="71"/>
  <c r="D69" i="71"/>
  <c r="D70" i="71"/>
  <c r="D71" i="71"/>
  <c r="D72" i="71"/>
  <c r="D73" i="71"/>
  <c r="D74" i="71"/>
  <c r="D75" i="71"/>
  <c r="D76" i="71"/>
  <c r="D77" i="71"/>
  <c r="D78" i="71"/>
  <c r="D79" i="71"/>
  <c r="D81" i="71"/>
  <c r="D82" i="71"/>
  <c r="D83" i="71"/>
  <c r="D84" i="71"/>
  <c r="D85" i="71"/>
  <c r="D86" i="71"/>
  <c r="D87" i="71"/>
  <c r="D88" i="71"/>
  <c r="D89" i="71"/>
  <c r="D90" i="71"/>
  <c r="D91" i="71"/>
  <c r="D92" i="71"/>
  <c r="D93" i="71"/>
  <c r="D94" i="71"/>
  <c r="D12" i="71"/>
  <c r="B12" i="71"/>
  <c r="K95" i="70"/>
  <c r="J95" i="70"/>
  <c r="I95" i="70"/>
  <c r="H95" i="70"/>
  <c r="G95" i="70"/>
  <c r="F95" i="70"/>
  <c r="E95" i="70"/>
  <c r="D17" i="70"/>
  <c r="D18" i="70"/>
  <c r="D19" i="70"/>
  <c r="D20" i="70"/>
  <c r="D21" i="70"/>
  <c r="D22" i="70"/>
  <c r="D23" i="70"/>
  <c r="D24" i="70"/>
  <c r="D25" i="70"/>
  <c r="D26" i="70"/>
  <c r="D27" i="70"/>
  <c r="D28" i="70"/>
  <c r="D29" i="70"/>
  <c r="D30" i="70"/>
  <c r="D31" i="70"/>
  <c r="D32" i="70"/>
  <c r="D33" i="70"/>
  <c r="D34" i="70"/>
  <c r="D35" i="70"/>
  <c r="D36" i="70"/>
  <c r="D37" i="70"/>
  <c r="D38" i="70"/>
  <c r="D39" i="70"/>
  <c r="D40" i="70"/>
  <c r="D41" i="70"/>
  <c r="D42" i="70"/>
  <c r="D43" i="70"/>
  <c r="D44" i="70"/>
  <c r="D45" i="70"/>
  <c r="D46" i="70"/>
  <c r="D47" i="70"/>
  <c r="D48" i="70"/>
  <c r="D49" i="70"/>
  <c r="D50" i="70"/>
  <c r="D51" i="70"/>
  <c r="D52" i="70"/>
  <c r="D53" i="70"/>
  <c r="D54" i="70"/>
  <c r="D55" i="70"/>
  <c r="D56" i="70"/>
  <c r="D57" i="70"/>
  <c r="D58" i="70"/>
  <c r="D59" i="70"/>
  <c r="D60" i="70"/>
  <c r="D61" i="70"/>
  <c r="D62" i="70"/>
  <c r="D63" i="70"/>
  <c r="D64" i="70"/>
  <c r="D65" i="70"/>
  <c r="D66" i="70"/>
  <c r="D67" i="70"/>
  <c r="D68" i="70"/>
  <c r="D69" i="70"/>
  <c r="D70" i="70"/>
  <c r="D71" i="70"/>
  <c r="D72" i="70"/>
  <c r="D73" i="70"/>
  <c r="D74" i="70"/>
  <c r="D75" i="70"/>
  <c r="D76" i="70"/>
  <c r="D77" i="70"/>
  <c r="D78" i="70"/>
  <c r="D79" i="70"/>
  <c r="D81" i="70"/>
  <c r="D82" i="70"/>
  <c r="D83" i="70"/>
  <c r="D84" i="70"/>
  <c r="D85" i="70"/>
  <c r="D86" i="70"/>
  <c r="D87" i="70"/>
  <c r="D88" i="70"/>
  <c r="D89" i="70"/>
  <c r="D90" i="70"/>
  <c r="D91" i="70"/>
  <c r="D92" i="70"/>
  <c r="D93" i="70"/>
  <c r="D94" i="70"/>
  <c r="D12" i="70"/>
  <c r="B12" i="70"/>
  <c r="D94" i="60"/>
  <c r="D93" i="60"/>
  <c r="D92" i="60"/>
  <c r="D91" i="60"/>
  <c r="D90" i="60"/>
  <c r="D89" i="60"/>
  <c r="D88" i="60"/>
  <c r="D87" i="60"/>
  <c r="D86" i="60"/>
  <c r="D85" i="60"/>
  <c r="D84" i="60"/>
  <c r="D83" i="60"/>
  <c r="D82" i="60"/>
  <c r="D81" i="60"/>
  <c r="D79" i="60"/>
  <c r="D78" i="60"/>
  <c r="D77" i="60"/>
  <c r="D76" i="60"/>
  <c r="D75" i="60"/>
  <c r="D74" i="60"/>
  <c r="D73" i="60"/>
  <c r="D72" i="60"/>
  <c r="D71" i="60"/>
  <c r="D70" i="60"/>
  <c r="D69" i="60"/>
  <c r="D68" i="60"/>
  <c r="D67" i="60"/>
  <c r="D66" i="60"/>
  <c r="D65" i="60"/>
  <c r="D64" i="60"/>
  <c r="D63" i="60"/>
  <c r="D62" i="60"/>
  <c r="D61" i="60"/>
  <c r="D60" i="60"/>
  <c r="D59" i="60"/>
  <c r="D58" i="60"/>
  <c r="D57" i="60"/>
  <c r="D56" i="60"/>
  <c r="D55" i="60"/>
  <c r="D54" i="60"/>
  <c r="D53" i="60"/>
  <c r="D52" i="60"/>
  <c r="D51" i="60"/>
  <c r="D50" i="60"/>
  <c r="D49" i="60"/>
  <c r="D48" i="60"/>
  <c r="D47" i="60"/>
  <c r="D46" i="60"/>
  <c r="D45" i="60"/>
  <c r="D44" i="60"/>
  <c r="D43" i="60"/>
  <c r="D42" i="60"/>
  <c r="D41" i="60"/>
  <c r="D40" i="60"/>
  <c r="D39" i="60"/>
  <c r="D38" i="60"/>
  <c r="D37" i="60"/>
  <c r="D36" i="60"/>
  <c r="D35" i="60"/>
  <c r="D34" i="60"/>
  <c r="D33" i="60"/>
  <c r="D32" i="60"/>
  <c r="D31" i="60"/>
  <c r="D30" i="60"/>
  <c r="D29" i="60"/>
  <c r="D28" i="60"/>
  <c r="D27" i="60"/>
  <c r="D26" i="60"/>
  <c r="D25" i="60"/>
  <c r="D24" i="60"/>
  <c r="D23" i="60"/>
  <c r="D22" i="60"/>
  <c r="D21" i="60"/>
  <c r="D20" i="60"/>
  <c r="D19" i="60"/>
  <c r="D18" i="60"/>
  <c r="D17" i="60"/>
  <c r="D94" i="59"/>
  <c r="D93" i="59"/>
  <c r="D92" i="59"/>
  <c r="D91" i="59"/>
  <c r="D90" i="59"/>
  <c r="D89" i="59"/>
  <c r="D88" i="59"/>
  <c r="D87" i="59"/>
  <c r="D86" i="59"/>
  <c r="D85" i="59"/>
  <c r="D84" i="59"/>
  <c r="D83" i="59"/>
  <c r="D82" i="59"/>
  <c r="D81" i="59"/>
  <c r="D79" i="59"/>
  <c r="D78" i="59"/>
  <c r="D77" i="59"/>
  <c r="D76" i="59"/>
  <c r="D75" i="59"/>
  <c r="D74" i="59"/>
  <c r="D73" i="59"/>
  <c r="D72" i="59"/>
  <c r="D71" i="59"/>
  <c r="D70" i="59"/>
  <c r="D69" i="59"/>
  <c r="D68" i="59"/>
  <c r="D67" i="59"/>
  <c r="D66" i="59"/>
  <c r="D65" i="59"/>
  <c r="D64" i="59"/>
  <c r="D63" i="59"/>
  <c r="D62" i="59"/>
  <c r="D61" i="59"/>
  <c r="D60" i="59"/>
  <c r="D59" i="59"/>
  <c r="D58" i="59"/>
  <c r="D57" i="59"/>
  <c r="D56" i="59"/>
  <c r="D55" i="59"/>
  <c r="D54" i="59"/>
  <c r="D53" i="59"/>
  <c r="D52" i="59"/>
  <c r="D51" i="59"/>
  <c r="D50" i="59"/>
  <c r="D49" i="59"/>
  <c r="D48" i="59"/>
  <c r="D47" i="59"/>
  <c r="D46" i="59"/>
  <c r="D45" i="59"/>
  <c r="D44" i="59"/>
  <c r="D43" i="59"/>
  <c r="D42" i="59"/>
  <c r="D41" i="59"/>
  <c r="D40" i="59"/>
  <c r="D39" i="59"/>
  <c r="D38" i="59"/>
  <c r="D37" i="59"/>
  <c r="D36" i="59"/>
  <c r="D35" i="59"/>
  <c r="D34" i="59"/>
  <c r="D33" i="59"/>
  <c r="D32" i="59"/>
  <c r="D31" i="59"/>
  <c r="D30" i="59"/>
  <c r="D29" i="59"/>
  <c r="D28" i="59"/>
  <c r="D27" i="59"/>
  <c r="D26" i="59"/>
  <c r="D25" i="59"/>
  <c r="D24" i="59"/>
  <c r="D23" i="59"/>
  <c r="D22" i="59"/>
  <c r="D21" i="59"/>
  <c r="D20" i="59"/>
  <c r="D19" i="59"/>
  <c r="D18" i="59"/>
  <c r="D17" i="59"/>
  <c r="D94" i="8"/>
  <c r="D93" i="8"/>
  <c r="D92" i="8"/>
  <c r="D91" i="8"/>
  <c r="D90" i="8"/>
  <c r="D89" i="8"/>
  <c r="D88" i="8"/>
  <c r="D87" i="8"/>
  <c r="D86" i="8"/>
  <c r="D85" i="8"/>
  <c r="D84" i="8"/>
  <c r="D83" i="8"/>
  <c r="D82" i="8"/>
  <c r="D81"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2" i="60"/>
  <c r="B12" i="60"/>
  <c r="D12" i="59"/>
  <c r="B12" i="59"/>
  <c r="D12" i="8"/>
  <c r="B12" i="8"/>
  <c r="K95" i="60"/>
  <c r="J95" i="60"/>
  <c r="I95" i="60"/>
  <c r="H95" i="60"/>
  <c r="G95" i="60"/>
  <c r="F95" i="60"/>
  <c r="E95" i="60"/>
  <c r="K95" i="59"/>
  <c r="J95" i="59"/>
  <c r="I95" i="59"/>
  <c r="H95" i="59"/>
  <c r="G95" i="59"/>
  <c r="F95" i="59"/>
  <c r="E95" i="59"/>
  <c r="D17" i="1"/>
  <c r="D95" i="72" l="1"/>
  <c r="D95" i="70"/>
  <c r="D95" i="71"/>
  <c r="D95" i="78"/>
  <c r="K2" i="78" s="1"/>
  <c r="K6" i="78" s="1"/>
  <c r="D95" i="60"/>
  <c r="D95" i="74"/>
  <c r="D95" i="75"/>
  <c r="D95" i="76"/>
  <c r="K2" i="76" s="1"/>
  <c r="K6" i="76" s="1"/>
  <c r="D95" i="1"/>
  <c r="D95" i="59"/>
  <c r="K2" i="59" s="1"/>
  <c r="K6" i="59" s="1"/>
  <c r="D95" i="8"/>
  <c r="K2" i="1" l="1"/>
  <c r="K5" i="1" s="1"/>
  <c r="J7" i="1" s="1"/>
  <c r="J7" i="79"/>
</calcChain>
</file>

<file path=xl/sharedStrings.xml><?xml version="1.0" encoding="utf-8"?>
<sst xmlns="http://schemas.openxmlformats.org/spreadsheetml/2006/main" count="6767" uniqueCount="254">
  <si>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</si>
  <si>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</si>
  <si>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</si>
  <si>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</si>
  <si>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</si>
  <si>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</si>
  <si>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</si>
  <si>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</si>
  <si>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</si>
  <si>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</si>
  <si>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</si>
  <si>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</si>
  <si>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</si>
  <si>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</si>
  <si>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</si>
  <si>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</si>
  <si>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</si>
  <si>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</si>
  <si>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</si>
  <si>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</si>
  <si>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</si>
  <si>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</si>
  <si>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</si>
  <si>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</si>
  <si>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</si>
  <si>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</si>
  <si>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</si>
  <si>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</si>
  <si>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</si>
  <si>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</si>
  <si>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</si>
  <si>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</si>
  <si>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</si>
  <si>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</si>
  <si>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</si>
  <si>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</si>
  <si>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</si>
  <si>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</si>
  <si>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</si>
  <si>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</si>
  <si>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</si>
  <si>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</si>
  <si>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</si>
  <si>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</si>
  <si>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</si>
  <si>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</si>
  <si>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</si>
  <si>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</si>
  <si>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</si>
  <si>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</si>
  <si>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</si>
  <si>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</si>
  <si>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</si>
  <si>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</si>
  <si>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</si>
  <si>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</si>
  <si>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</si>
  <si>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</si>
  <si>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</si>
  <si>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</si>
  <si>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</si>
  <si>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</si>
  <si>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</si>
  <si>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</si>
  <si>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</si>
  <si>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</si>
  <si>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</si>
  <si>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</si>
  <si>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</si>
  <si>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</si>
  <si>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</si>
  <si>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</si>
  <si>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</si>
  <si>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</si>
  <si>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</si>
  <si>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</si>
  <si>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</si>
  <si>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</si>
  <si>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</si>
  <si>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</si>
  <si>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</si>
  <si>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</si>
  <si>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</si>
  <si>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</si>
  <si>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</si>
  <si>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</si>
  <si>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</si>
  <si>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</si>
  <si>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</si>
  <si>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</si>
  <si>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</si>
  <si>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</si>
  <si>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</si>
  <si>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</si>
  <si>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</si>
  <si>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51.1500.00</t>
  </si>
  <si>
    <t>10.0200.00</t>
  </si>
  <si>
    <t>Music/Audio Production</t>
  </si>
  <si>
    <t>15.1200.30</t>
  </si>
  <si>
    <t>51.3900.00</t>
  </si>
  <si>
    <t>Nursing Services</t>
  </si>
  <si>
    <t>51.0800.20</t>
  </si>
  <si>
    <t>Pharmacy Support Services</t>
  </si>
  <si>
    <t>01.0100.30</t>
  </si>
  <si>
    <t>Plant Systems</t>
  </si>
  <si>
    <t>48.0500.30</t>
  </si>
  <si>
    <t>Precision Machining</t>
  </si>
  <si>
    <t>52.1800.20</t>
  </si>
  <si>
    <t>46.0300.20</t>
  </si>
  <si>
    <t>15.1200.40</t>
  </si>
  <si>
    <t>51.0800.50</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</si>
  <si>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</si>
  <si>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</si>
  <si>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</si>
  <si>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</si>
  <si>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</si>
  <si>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</si>
  <si>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</si>
  <si>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</si>
  <si>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</si>
  <si>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</si>
  <si>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</si>
  <si>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</si>
  <si>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</si>
  <si>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</si>
  <si>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</si>
  <si>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</si>
  <si>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</si>
  <si>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</si>
  <si>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</si>
  <si>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</si>
  <si>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</si>
  <si>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</si>
  <si>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</si>
  <si>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</si>
  <si>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</si>
  <si>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</si>
  <si>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</si>
  <si>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</si>
  <si>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</si>
  <si>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</si>
  <si>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</si>
  <si>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</si>
  <si>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</si>
  <si>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</si>
  <si>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</si>
  <si>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</si>
  <si>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</si>
  <si>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</si>
  <si>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</si>
  <si>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</si>
  <si>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</si>
  <si>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</si>
  <si>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</si>
  <si>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</si>
  <si>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</si>
  <si>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</si>
  <si>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</si>
  <si>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</si>
  <si>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</si>
  <si>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</si>
  <si>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</si>
  <si>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</si>
  <si>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</si>
  <si>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</si>
  <si>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</si>
  <si>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</si>
  <si>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</si>
  <si>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</si>
  <si>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</si>
  <si>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</si>
  <si>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</si>
  <si>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</si>
  <si>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</si>
  <si>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codes 470 or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</si>
  <si>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4.  Costs coded to program codes 270 and 470 in functions 23XX-26XX, 29XX and 3XXX.</t>
  </si>
  <si>
    <t>Enter any costs that the member district incurred related to CTED Central programs, such as transportation costs (coded to program code 460 or 450).</t>
  </si>
  <si>
    <t>Enter any costs coded to program codes 270 and 470 that were not for CTED approved CTE programs (those programs not listed in FORM B). If all CTED program costs were coded to programs 301-399 and 460, enter zero on this line.</t>
  </si>
  <si>
    <r>
      <t xml:space="preserve">Enter total costs from the accounting records reported in </t>
    </r>
    <r>
      <rPr>
        <b/>
        <sz val="12"/>
        <rFont val="Arial"/>
        <family val="2"/>
      </rPr>
      <t>all district funds, except student activities, if any,</t>
    </r>
    <r>
      <rPr>
        <sz val="12"/>
        <rFont val="Arial"/>
        <family val="2"/>
      </rPr>
      <t xml:space="preserve"> for program codes 270 and 470. If all CTED program expenditures were coded to programs 301-399, 450, and 460, then enter total costs from the District's accounting records reported for program codes 301-399, 450, and 460. If the amount on this line does not agree to the amount calculated on line 5, review costs reported by program to identify corrections.</t>
    </r>
  </si>
  <si>
    <r>
      <t xml:space="preserve">Report the costs from the program codes 301-399, 450, and 460 in the applicable CTED programs to complete </t>
    </r>
    <r>
      <rPr>
        <sz val="12"/>
        <rFont val="Arial"/>
        <family val="2"/>
      </rPr>
      <t>FORM B</t>
    </r>
    <r>
      <rPr>
        <sz val="12"/>
        <color theme="1"/>
        <rFont val="Arial"/>
        <family val="2"/>
      </rPr>
      <t xml:space="preserve">. </t>
    </r>
  </si>
  <si>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</si>
  <si>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</si>
  <si>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</si>
  <si>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</si>
  <si>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</si>
  <si>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</si>
  <si>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</si>
  <si>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</si>
  <si>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</si>
  <si>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</si>
  <si>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</si>
  <si>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rPr>
        <b/>
        <sz val="12"/>
        <rFont val="Arial"/>
        <family val="2"/>
      </rPr>
      <t>Indirect Costs</t>
    </r>
    <r>
      <rPr>
        <sz val="12"/>
        <rFont val="Arial"/>
        <family val="2"/>
      </rPr>
      <t xml:space="preserve"> – those remaining CTED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</si>
  <si>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</si>
  <si>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r>
      <rPr>
        <b/>
        <sz val="12"/>
        <rFont val="Arial"/>
        <family val="2"/>
      </rPr>
      <t>Indirect Costs</t>
    </r>
    <r>
      <rPr>
        <sz val="12"/>
        <rFont val="Arial"/>
        <family val="2"/>
      </rPr>
      <t xml:space="preserve"> – those remaining CTED Leased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</si>
  <si>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t>01.0000.00</t>
  </si>
  <si>
    <t>Agriscience</t>
  </si>
  <si>
    <t xml:space="preserve">Business Management </t>
  </si>
  <si>
    <t xml:space="preserve">Business Operations </t>
  </si>
  <si>
    <t>Finance</t>
  </si>
  <si>
    <t>51.2602.00</t>
  </si>
  <si>
    <t>Home Health Aide</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</si>
  <si>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</si>
  <si>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</si>
  <si>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</si>
  <si>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</si>
  <si>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</si>
  <si>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</si>
  <si>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</si>
  <si>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</si>
  <si>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</si>
  <si>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</si>
  <si>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</si>
  <si>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</si>
  <si>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</si>
  <si>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</si>
  <si>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</si>
  <si>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</si>
  <si>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</si>
  <si>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</si>
  <si>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2019-2020</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</si>
  <si>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</si>
  <si>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</si>
  <si>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</si>
  <si>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</si>
  <si>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</si>
  <si>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</si>
  <si>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
  </si>
  <si>
    <t>Higley Unified School District</t>
  </si>
  <si>
    <t>Queen Creek Unified School District</t>
  </si>
  <si>
    <t>Tempe Union High School District</t>
  </si>
  <si>
    <t>Mesa Unified School District</t>
  </si>
  <si>
    <t>Cave Creek Unified School District</t>
  </si>
  <si>
    <t>EVIT- East Valley Institute of Technology</t>
  </si>
  <si>
    <t>070801</t>
  </si>
  <si>
    <t>Chandler Unified School District</t>
  </si>
  <si>
    <t>070208</t>
  </si>
  <si>
    <t xml:space="preserve">Gilbert Unified School District </t>
  </si>
  <si>
    <t>070241</t>
  </si>
  <si>
    <t>070260</t>
  </si>
  <si>
    <t>J.O. Combs Unified School District</t>
  </si>
  <si>
    <t>070205</t>
  </si>
  <si>
    <t>070295</t>
  </si>
  <si>
    <t>Scottsdale Unified School District</t>
  </si>
  <si>
    <t>070513</t>
  </si>
  <si>
    <t>12.0501.00</t>
  </si>
  <si>
    <t>Commercial Baking &amp; Pastries</t>
  </si>
  <si>
    <t>46.0503.00</t>
  </si>
  <si>
    <t>Plumbing Technologies</t>
  </si>
  <si>
    <t>12.0409.00</t>
  </si>
  <si>
    <t>Aesthetics</t>
  </si>
  <si>
    <t>51.2604.00</t>
  </si>
  <si>
    <t>Occupational Therapy Aide</t>
  </si>
  <si>
    <t>51.0806.00</t>
  </si>
  <si>
    <t>Physical Therapy Assistant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</si>
</sst>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00"/>
    <numFmt numFmtId="166" formatCode="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s>
  <fills count="8">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
      <patternFill patternType="solid">
        <fgColor indexed="47"/>
        <bgColor indexed="64"/>
      </patternFill>
    </fill>
    <fill>
      <patternFill patternType="solid">
        <fgColor theme="9" tint="0.59999389629810485"/>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cellStyleXfs>
  <cellXfs count="289">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49" fontId="5" fillId="0" borderId="32" xfId="2" applyNumberFormat="1" applyFont="1" applyBorder="1" applyAlignment="1" applyProtection="1">
      <alignment horizontal="center" vertical="center"/>
      <protection locked="0"/>
    </xf>
    <xf numFmtId="165" fontId="5" fillId="3" borderId="32" xfId="2" applyNumberFormat="1" applyFont="1" applyFill="1" applyBorder="1" applyAlignment="1" applyProtection="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5" fillId="2" borderId="17" xfId="2" applyNumberFormat="1" applyFont="1" applyFill="1" applyBorder="1" applyAlignment="1" applyProtection="1">
      <alignment horizontal="left" vertical="center" indent="1"/>
    </xf>
    <xf numFmtId="165" fontId="5" fillId="2" borderId="14" xfId="2" applyNumberFormat="1" applyFont="1" applyFill="1" applyBorder="1" applyAlignment="1" applyProtection="1">
      <alignment horizontal="left" vertical="center" indent="1"/>
    </xf>
    <xf numFmtId="165" fontId="5" fillId="2" borderId="18" xfId="2" applyNumberFormat="1" applyFont="1" applyFill="1" applyBorder="1" applyAlignment="1" applyProtection="1">
      <alignment horizontal="left" vertical="center"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0" fontId="5" fillId="3" borderId="23" xfId="2" applyFont="1" applyFill="1" applyBorder="1" applyAlignment="1" applyProtection="1">
      <alignment horizontal="center" vertical="center" wrapText="1"/>
      <protection locked="0"/>
    </xf>
    <xf numFmtId="164" fontId="5" fillId="3" borderId="15" xfId="2" applyNumberFormat="1" applyFont="1" applyFill="1" applyBorder="1" applyAlignment="1" applyProtection="1">
      <alignment horizontal="center" vertical="center" wrapText="1"/>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wrapText="1"/>
    </xf>
    <xf numFmtId="164" fontId="5" fillId="3" borderId="16" xfId="2" applyNumberFormat="1" applyFont="1" applyFill="1" applyBorder="1" applyAlignment="1" applyProtection="1">
      <alignment horizontal="center" vertical="center"/>
    </xf>
    <xf numFmtId="0" fontId="5" fillId="3" borderId="23" xfId="2" applyFont="1" applyFill="1" applyBorder="1" applyAlignment="1" applyProtection="1">
      <alignment horizontal="left" vertical="center" indent="1"/>
    </xf>
    <xf numFmtId="44" fontId="5" fillId="5" borderId="32" xfId="1" applyFont="1" applyFill="1" applyBorder="1" applyAlignment="1" applyProtection="1">
      <alignment vertical="center"/>
      <protection hidden="1"/>
    </xf>
    <xf numFmtId="44" fontId="5" fillId="0" borderId="10" xfId="1" applyFont="1" applyBorder="1" applyAlignment="1" applyProtection="1">
      <alignment vertical="center" wrapText="1"/>
      <protection locked="0"/>
    </xf>
    <xf numFmtId="0" fontId="5" fillId="3" borderId="32" xfId="2" applyFont="1" applyFill="1" applyBorder="1" applyAlignment="1" applyProtection="1">
      <alignment horizontal="left" vertical="center" indent="1"/>
    </xf>
    <xf numFmtId="0" fontId="4" fillId="3" borderId="19"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3" xfId="2" applyFont="1" applyFill="1" applyBorder="1" applyAlignment="1" applyProtection="1">
      <alignment horizontal="center" vertical="center" wrapText="1"/>
    </xf>
    <xf numFmtId="0" fontId="5" fillId="0" borderId="32" xfId="2" applyFont="1" applyFill="1" applyBorder="1" applyAlignment="1" applyProtection="1">
      <alignment horizontal="center" vertical="center"/>
      <protection locked="0"/>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6" borderId="0" xfId="7" applyFont="1" applyFill="1" applyAlignment="1">
      <alignment vertical="top"/>
    </xf>
    <xf numFmtId="0" fontId="5" fillId="6" borderId="0" xfId="7" applyFont="1" applyFill="1" applyAlignment="1">
      <alignment horizontal="center" vertical="top" wrapText="1"/>
    </xf>
    <xf numFmtId="0" fontId="4" fillId="6" borderId="0" xfId="7" applyFont="1" applyFill="1"/>
    <xf numFmtId="0" fontId="3" fillId="6" borderId="0" xfId="7" applyFont="1" applyFill="1" applyAlignment="1">
      <alignment vertical="top"/>
    </xf>
    <xf numFmtId="0" fontId="3" fillId="0" borderId="0" xfId="7" applyFont="1" applyFill="1" applyAlignment="1">
      <alignment horizontal="left" vertical="top" wrapText="1" indent="1"/>
    </xf>
    <xf numFmtId="0" fontId="17" fillId="6" borderId="0" xfId="7" applyFill="1"/>
    <xf numFmtId="0" fontId="17" fillId="6" borderId="0" xfId="7" applyFill="1" applyAlignment="1">
      <alignment vertical="top"/>
    </xf>
    <xf numFmtId="0" fontId="21" fillId="0" borderId="0" xfId="7" applyFont="1" applyFill="1" applyBorder="1" applyAlignment="1">
      <alignment vertical="top" wrapText="1"/>
    </xf>
    <xf numFmtId="0" fontId="17" fillId="6" borderId="0" xfId="7" applyFill="1" applyAlignment="1">
      <alignment horizontal="left" vertical="top" wrapText="1" indent="1"/>
    </xf>
    <xf numFmtId="0" fontId="22" fillId="0" borderId="0" xfId="0" applyFont="1"/>
    <xf numFmtId="44" fontId="4" fillId="4" borderId="37" xfId="1" applyFont="1" applyFill="1" applyBorder="1" applyAlignment="1" applyProtection="1">
      <alignment horizontal="left" vertical="center" indent="1"/>
      <protection hidden="1"/>
    </xf>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44" fontId="4" fillId="4" borderId="24" xfId="1" applyFont="1" applyFill="1" applyBorder="1" applyAlignment="1" applyProtection="1">
      <alignment horizontal="left" vertical="center" indent="1"/>
      <protection hidden="1"/>
    </xf>
    <xf numFmtId="44" fontId="4" fillId="4" borderId="13" xfId="1" applyFont="1" applyFill="1" applyBorder="1" applyAlignment="1" applyProtection="1">
      <alignment horizontal="left" vertical="center" indent="1"/>
      <protection hidden="1"/>
    </xf>
    <xf numFmtId="44" fontId="4" fillId="4" borderId="43" xfId="1" applyFont="1" applyFill="1" applyBorder="1" applyAlignment="1" applyProtection="1">
      <alignment horizontal="left" vertical="center" indent="1"/>
      <protection hidden="1"/>
    </xf>
    <xf numFmtId="44" fontId="5" fillId="5" borderId="23" xfId="1" applyFont="1" applyFill="1" applyBorder="1" applyAlignment="1" applyProtection="1">
      <alignment vertical="center"/>
      <protection hidden="1"/>
    </xf>
    <xf numFmtId="165" fontId="5" fillId="2" borderId="17" xfId="2" applyNumberFormat="1" applyFont="1" applyFill="1" applyBorder="1" applyAlignment="1">
      <alignment horizontal="left" vertical="center" indent="1"/>
    </xf>
    <xf numFmtId="165" fontId="5" fillId="2" borderId="14" xfId="2" applyNumberFormat="1" applyFont="1" applyFill="1" applyBorder="1" applyAlignment="1">
      <alignment horizontal="left" vertical="center" indent="1"/>
    </xf>
    <xf numFmtId="165" fontId="5" fillId="2" borderId="18" xfId="2" applyNumberFormat="1" applyFont="1" applyFill="1" applyBorder="1" applyAlignment="1">
      <alignment horizontal="left" vertical="center" indent="1"/>
    </xf>
    <xf numFmtId="44" fontId="5" fillId="0" borderId="19" xfId="1" applyFont="1" applyFill="1" applyBorder="1" applyAlignment="1" applyProtection="1">
      <alignment vertical="center"/>
      <protection hidden="1"/>
    </xf>
    <xf numFmtId="44" fontId="5" fillId="0" borderId="44"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164" fontId="5" fillId="3" borderId="8" xfId="2" applyNumberFormat="1" applyFont="1" applyFill="1" applyBorder="1" applyAlignment="1" applyProtection="1">
      <alignment horizontal="centerContinuous" vertical="center"/>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164" fontId="5" fillId="3" borderId="23" xfId="2" applyNumberFormat="1" applyFont="1" applyFill="1" applyBorder="1" applyAlignment="1" applyProtection="1">
      <alignment horizontal="center" vertical="center"/>
    </xf>
    <xf numFmtId="0" fontId="6" fillId="0" borderId="28" xfId="0" applyFont="1" applyBorder="1" applyAlignment="1" applyProtection="1">
      <alignment horizontal="left" vertical="center" wrapText="1" indent="1"/>
      <protection locked="0"/>
    </xf>
    <xf numFmtId="0" fontId="6" fillId="0" borderId="29" xfId="0" applyFont="1" applyBorder="1" applyAlignment="1" applyProtection="1">
      <alignment horizontal="center" vertical="center" wrapText="1"/>
      <protection locked="0"/>
    </xf>
    <xf numFmtId="0" fontId="6" fillId="0" borderId="38" xfId="0" applyFont="1" applyBorder="1" applyAlignment="1" applyProtection="1">
      <alignment horizontal="left" vertical="center" wrapText="1" indent="1"/>
      <protection locked="0"/>
    </xf>
    <xf numFmtId="0" fontId="6" fillId="0" borderId="34" xfId="0" applyFont="1" applyBorder="1" applyAlignment="1" applyProtection="1">
      <alignment horizontal="left" vertical="center" wrapText="1" indent="1"/>
      <protection locked="0"/>
    </xf>
    <xf numFmtId="0" fontId="6" fillId="0" borderId="13" xfId="0" applyFont="1" applyBorder="1" applyAlignment="1" applyProtection="1">
      <alignment horizontal="center" vertical="center" wrapText="1"/>
      <protection locked="0"/>
    </xf>
    <xf numFmtId="0" fontId="6" fillId="0" borderId="39"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27" xfId="0" applyFont="1" applyBorder="1" applyAlignment="1" applyProtection="1">
      <alignment horizontal="left" vertical="center" wrapText="1" indent="1"/>
      <protection locked="0"/>
    </xf>
    <xf numFmtId="0" fontId="4" fillId="0" borderId="31" xfId="2" applyFont="1" applyBorder="1" applyAlignment="1" applyProtection="1">
      <alignment horizontal="center" vertical="center"/>
      <protection locked="0"/>
    </xf>
    <xf numFmtId="0" fontId="6" fillId="0" borderId="40" xfId="0" applyFont="1" applyBorder="1" applyAlignment="1" applyProtection="1">
      <alignment horizontal="left" vertical="center" wrapText="1" indent="1"/>
      <protection locked="0"/>
    </xf>
    <xf numFmtId="44" fontId="4" fillId="0" borderId="24"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3" xfId="1" applyFont="1" applyFill="1" applyBorder="1" applyAlignment="1" applyProtection="1">
      <alignment horizontal="left" vertical="center" indent="1"/>
      <protection locked="0"/>
    </xf>
    <xf numFmtId="0" fontId="5" fillId="0" borderId="32" xfId="2" quotePrefix="1" applyFont="1" applyFill="1" applyBorder="1" applyAlignment="1" applyProtection="1">
      <alignment horizontal="center" vertical="center"/>
      <protection locked="0"/>
    </xf>
    <xf numFmtId="166" fontId="5" fillId="0" borderId="32" xfId="2" applyNumberFormat="1" applyFont="1" applyFill="1" applyBorder="1" applyAlignment="1" applyProtection="1">
      <alignment horizontal="center" vertical="center"/>
      <protection hidden="1"/>
    </xf>
    <xf numFmtId="164" fontId="5" fillId="3" borderId="12" xfId="2" applyNumberFormat="1" applyFont="1" applyFill="1" applyBorder="1" applyAlignment="1" applyProtection="1">
      <alignment horizontal="center" vertical="center"/>
    </xf>
    <xf numFmtId="44" fontId="4" fillId="4" borderId="45" xfId="1" applyFont="1" applyFill="1" applyBorder="1" applyAlignment="1" applyProtection="1">
      <alignment horizontal="left" vertical="center" indent="1"/>
      <protection hidden="1"/>
    </xf>
    <xf numFmtId="44" fontId="4" fillId="4" borderId="46" xfId="1" applyFont="1" applyFill="1" applyBorder="1" applyAlignment="1" applyProtection="1">
      <alignment horizontal="left" vertical="center" indent="1"/>
      <protection hidden="1"/>
    </xf>
    <xf numFmtId="0" fontId="6" fillId="0" borderId="39" xfId="0" applyFont="1" applyFill="1" applyBorder="1" applyAlignment="1" applyProtection="1">
      <alignment horizontal="left" vertical="center" wrapText="1" indent="1"/>
      <protection locked="0"/>
    </xf>
    <xf numFmtId="49" fontId="5" fillId="0" borderId="32" xfId="2" applyNumberFormat="1" applyFont="1" applyFill="1" applyBorder="1" applyAlignment="1" applyProtection="1">
      <alignment horizontal="center" vertical="center"/>
      <protection hidden="1"/>
    </xf>
    <xf numFmtId="49" fontId="5" fillId="0" borderId="32" xfId="2" applyNumberFormat="1" applyFont="1" applyFill="1" applyBorder="1" applyAlignment="1" applyProtection="1">
      <alignment horizontal="center" vertical="center"/>
      <protection locked="0"/>
    </xf>
    <xf numFmtId="44" fontId="5" fillId="0" borderId="37" xfId="1" applyFont="1" applyFill="1" applyBorder="1" applyAlignment="1" applyProtection="1">
      <alignment vertical="center"/>
      <protection hidden="1"/>
    </xf>
    <xf numFmtId="44" fontId="5" fillId="0" borderId="44" xfId="1" applyFont="1" applyFill="1" applyBorder="1" applyAlignment="1" applyProtection="1">
      <alignment vertical="center"/>
      <protection locked="0"/>
    </xf>
    <xf numFmtId="44" fontId="5" fillId="0" borderId="19" xfId="1" applyFont="1" applyFill="1" applyBorder="1" applyAlignment="1" applyProtection="1">
      <alignment vertical="center"/>
      <protection locked="0"/>
    </xf>
    <xf numFmtId="0" fontId="6" fillId="0" borderId="28" xfId="0" applyFont="1" applyBorder="1" applyAlignment="1" applyProtection="1">
      <alignment horizontal="left" vertical="center" wrapText="1" indent="1"/>
    </xf>
    <xf numFmtId="0" fontId="6" fillId="0" borderId="38" xfId="0" applyFont="1" applyBorder="1" applyAlignment="1" applyProtection="1">
      <alignment horizontal="left" vertical="center" wrapText="1" indent="1"/>
    </xf>
    <xf numFmtId="0" fontId="6" fillId="0" borderId="34" xfId="0" applyFont="1" applyBorder="1" applyAlignment="1" applyProtection="1">
      <alignment horizontal="left" vertical="center" wrapText="1" indent="1"/>
    </xf>
    <xf numFmtId="0" fontId="6" fillId="0" borderId="39" xfId="0" applyFont="1" applyBorder="1" applyAlignment="1" applyProtection="1">
      <alignment horizontal="left" vertical="center" wrapText="1" indent="1"/>
    </xf>
    <xf numFmtId="0" fontId="6" fillId="0" borderId="29"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44" fontId="4" fillId="7" borderId="24" xfId="1" applyFont="1" applyFill="1" applyBorder="1" applyAlignment="1" applyProtection="1">
      <alignment horizontal="left" vertical="center" indent="1"/>
      <protection hidden="1"/>
    </xf>
    <xf numFmtId="44" fontId="4" fillId="7" borderId="13" xfId="1" applyFont="1" applyFill="1" applyBorder="1" applyAlignment="1" applyProtection="1">
      <alignment horizontal="left" vertical="center" indent="1"/>
      <protection hidden="1"/>
    </xf>
    <xf numFmtId="44" fontId="4" fillId="7" borderId="43" xfId="1" applyFont="1" applyFill="1" applyBorder="1" applyAlignment="1" applyProtection="1">
      <alignment horizontal="left" vertical="center" indent="1"/>
      <protection hidden="1"/>
    </xf>
    <xf numFmtId="44" fontId="5" fillId="7" borderId="23" xfId="1" applyFont="1" applyFill="1" applyBorder="1" applyAlignment="1" applyProtection="1">
      <alignment vertical="center"/>
      <protection hidden="1"/>
    </xf>
    <xf numFmtId="44" fontId="5" fillId="7" borderId="32" xfId="1" applyFont="1" applyFill="1" applyBorder="1" applyAlignment="1" applyProtection="1">
      <alignment vertical="center"/>
      <protection hidden="1"/>
    </xf>
    <xf numFmtId="49" fontId="5" fillId="0" borderId="32" xfId="2" applyNumberFormat="1" applyFont="1" applyFill="1" applyBorder="1" applyAlignment="1" applyProtection="1">
      <alignment horizontal="center" vertical="center"/>
      <protection locked="0" hidden="1"/>
    </xf>
    <xf numFmtId="49" fontId="5" fillId="0" borderId="32" xfId="2" quotePrefix="1" applyNumberFormat="1" applyFont="1" applyFill="1" applyBorder="1" applyAlignment="1" applyProtection="1">
      <alignment horizontal="center" vertical="center"/>
      <protection locked="0"/>
    </xf>
    <xf numFmtId="0" fontId="4" fillId="0" borderId="0" xfId="2" applyFont="1" applyAlignment="1" applyProtection="1">
      <alignment horizontal="left" vertical="center" wrapTex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0" borderId="0" xfId="2" applyFont="1" applyAlignment="1" applyProtection="1">
      <alignment horizontal="left" vertical="center"/>
    </xf>
    <xf numFmtId="0" fontId="6" fillId="0" borderId="0" xfId="0" applyFont="1" applyAlignment="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14"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0" fontId="4" fillId="0" borderId="0" xfId="2" applyFont="1" applyAlignment="1" applyProtection="1">
      <alignment horizontal="left" vertical="center" wrapTex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6"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36" xfId="2" applyFont="1" applyFill="1" applyBorder="1" applyAlignment="1" applyProtection="1">
      <alignment horizontal="center" vertical="center"/>
    </xf>
    <xf numFmtId="0" fontId="5" fillId="3" borderId="23"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165" fontId="5" fillId="0" borderId="14" xfId="2" applyNumberFormat="1" applyFont="1" applyFill="1" applyBorder="1" applyAlignment="1" applyProtection="1">
      <alignment horizontal="center" vertical="center"/>
      <protection locked="0"/>
    </xf>
    <xf numFmtId="164" fontId="5" fillId="3" borderId="17" xfId="2"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xf>
    <xf numFmtId="164" fontId="5" fillId="3" borderId="19"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wrapText="1"/>
    </xf>
    <xf numFmtId="165" fontId="5" fillId="3" borderId="17"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8" xfId="2" applyNumberFormat="1" applyFont="1" applyFill="1" applyBorder="1" applyAlignment="1" applyProtection="1">
      <alignment horizontal="left" vertical="center" indent="1"/>
    </xf>
    <xf numFmtId="49" fontId="15" fillId="0" borderId="35" xfId="2" applyNumberFormat="1" applyFont="1" applyBorder="1" applyAlignment="1" applyProtection="1">
      <alignment horizontal="left" vertical="center" wrapText="1"/>
      <protection locked="0"/>
    </xf>
    <xf numFmtId="49" fontId="15" fillId="0" borderId="25" xfId="2" applyNumberFormat="1" applyFont="1" applyBorder="1" applyAlignment="1" applyProtection="1">
      <alignment horizontal="left" vertical="center" wrapText="1"/>
      <protection locked="0"/>
    </xf>
    <xf numFmtId="164" fontId="5" fillId="3" borderId="14" xfId="2" applyNumberFormat="1" applyFont="1" applyFill="1" applyBorder="1" applyAlignment="1" applyProtection="1">
      <alignment horizontal="center" vertical="center" wrapText="1"/>
    </xf>
    <xf numFmtId="49" fontId="15" fillId="0" borderId="35" xfId="2" applyNumberFormat="1" applyFont="1" applyBorder="1" applyAlignment="1" applyProtection="1">
      <alignment horizontal="left" vertical="center" wrapText="1"/>
    </xf>
    <xf numFmtId="49" fontId="15" fillId="0" borderId="25" xfId="2" applyNumberFormat="1" applyFont="1" applyBorder="1" applyAlignment="1" applyProtection="1">
      <alignment horizontal="left" vertical="center" wrapText="1"/>
    </xf>
    <xf numFmtId="49" fontId="5" fillId="0" borderId="14" xfId="2" applyNumberFormat="1" applyFont="1" applyFill="1" applyBorder="1" applyAlignment="1" applyProtection="1">
      <alignment horizontal="center" vertical="center"/>
      <protection hidden="1"/>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0" fontId="5" fillId="0" borderId="17" xfId="2" applyFont="1" applyFill="1" applyBorder="1" applyAlignment="1" applyProtection="1">
      <alignment horizontal="center" vertical="center"/>
      <protection hidden="1"/>
    </xf>
    <xf numFmtId="0" fontId="5" fillId="0" borderId="18" xfId="2" applyFont="1" applyFill="1" applyBorder="1" applyAlignment="1" applyProtection="1">
      <alignment horizontal="center" vertical="center"/>
      <protection hidden="1"/>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xf numFmtId="0" fontId="5" fillId="0" borderId="17" xfId="2" applyFont="1" applyFill="1" applyBorder="1" applyAlignment="1" applyProtection="1">
      <alignment horizontal="center" vertical="center"/>
      <protection locked="0" hidden="1"/>
    </xf>
    <xf numFmtId="0" fontId="5" fillId="0" borderId="18" xfId="2" applyFont="1" applyFill="1" applyBorder="1" applyAlignment="1" applyProtection="1">
      <alignment horizontal="center" vertical="center"/>
      <protection locked="0" hidden="1"/>
    </xf>
    <xf numFmtId="44" fontId="4" fillId="4" borderId="36" xfId="1" applyFont="1" applyFill="1" applyBorder="1" applyAlignment="1" applyProtection="1">
      <alignment horizontal="left" vertical="center" indent="1"/>
      <protection hidden="1"/>
    </xf>
    <xf numFmtId="44" fontId="5" fillId="0" borderId="10" xfId="1" applyFont="1" applyFill="1" applyBorder="1" applyAlignment="1" applyProtection="1">
      <alignment vertical="center" wrapText="1"/>
      <protection locked="0"/>
    </xf>
    <xf numFmtId="44" fontId="4" fillId="0" borderId="34" xfId="1" applyFont="1" applyBorder="1" applyAlignment="1" applyProtection="1">
      <alignment vertical="center"/>
      <protection locked="0"/>
    </xf>
    <xf numFmtId="44" fontId="4" fillId="0" borderId="13" xfId="1" applyFont="1" applyBorder="1" applyAlignment="1" applyProtection="1">
      <alignment vertical="center"/>
      <protection locked="0"/>
    </xf>
    <xf numFmtId="44" fontId="4" fillId="0" borderId="6" xfId="1" applyFont="1" applyBorder="1" applyAlignment="1" applyProtection="1">
      <alignment vertical="center"/>
      <protection locked="0"/>
    </xf>
    <xf numFmtId="44" fontId="4" fillId="0" borderId="42" xfId="1" applyFont="1" applyFill="1" applyBorder="1" applyAlignment="1" applyProtection="1">
      <alignment vertical="center"/>
      <protection locked="0"/>
    </xf>
    <xf numFmtId="44" fontId="4" fillId="0" borderId="24" xfId="1" applyFont="1" applyFill="1" applyBorder="1" applyAlignment="1" applyProtection="1">
      <alignment vertical="center"/>
      <protection locked="0"/>
    </xf>
    <xf numFmtId="44" fontId="4" fillId="0" borderId="26" xfId="1" applyFont="1" applyFill="1" applyBorder="1" applyAlignment="1" applyProtection="1">
      <alignment vertical="center"/>
      <protection locked="0"/>
    </xf>
    <xf numFmtId="44" fontId="5" fillId="0" borderId="32" xfId="1" applyFont="1" applyFill="1" applyBorder="1" applyAlignment="1" applyProtection="1">
      <alignment vertical="center"/>
      <protection locked="0"/>
    </xf>
  </cellXfs>
  <cellStyles count="8">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E8C1E03D-83BA-4141-BAD3-DAD27EC966D1}"/>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C0BCA176-8A8D-4D2F-8B8D-858E732E5EA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660CE41A-9229-481C-9CBA-57C47C4C349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D56ED02B-EF47-4A46-8C91-641E3F523450}"/>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34F58158-4AFC-409F-9D11-5BE1C6499598}"/>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ABEB69C-6EA3-4C7D-9A46-ECD2A4DFFB85}"/>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5A77C-F04A-4E40-B834-76125FEFDF5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30CCCE2-0895-4707-8F74-ADFF8D4A008C}"/>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B5C7CDD9-00D1-4967-BF6B-52C74985126B}"/>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503E1E79-5A1B-412B-8B7B-7B09701C580A}"/>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66AEE8D-8475-4859-BFBF-989F052707F1}"/>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6FEAC88-41AC-41EF-8206-E32738FBA1E8}"/>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9C625C63-F8F8-4ABC-9C78-15CB599F0D93}"/>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59CED3E-5C71-413F-B61F-0248F50F697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A45C2DF-C45E-408B-8F84-17ECF27706CD}"/>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76237ED-A97D-4066-BE57-210185511B37}"/>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F1F3D61-835C-474D-A353-C10A14E51C1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79DB59EA-393C-46EF-9ACA-798E4076C473}"/>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204771F2-1FAE-45BE-9D2D-B18FF6C17E0A}"/>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F3E55B8-8D60-448E-898C-A579F1D7825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ED56D68C-43D7-466C-8C0C-F3FBFCD36A08}"/>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67495674-D31C-4477-99FF-FD5FD9521E93}"/>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72DE8941-849E-47A2-9F2B-B026142FD556}"/>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11B3218F-BF32-4862-BAB4-AF7968335BD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7484806-27C1-413C-BA13-11CA5E34FE5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93CADC1-40D3-46F8-9328-A358F335CA4A}"/>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E83F481-3810-4647-BA91-6B7D6E8D462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4B329985-6930-4B9C-AD09-968745C22B1D}"/>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CCD3A408-87DA-4CE6-BD5A-2457CF1A7C9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87C8DECC-67BE-4E54-92D5-91A050EF955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4745E429-3532-4445-AEE6-F2DD726DE70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E7CD3FE4-3809-49E3-B9DF-9F241D510E9F}"/>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DC75F2C-C56A-44D4-BBE0-7BC3351D080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A5F867FC-0D8B-4F1A-97F7-030841D858C7}"/>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DE54E750-C13D-4B19-BD15-B7A73141203D}"/>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EBD7FF52-E81D-473E-A311-8859FE2FDB86}"/>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F0D05F4-7B77-485C-B495-0EE8D63745DB}"/>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98F0699-AAC3-4FFD-8987-4106EE7FC523}"/>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E7EA708-8489-42CD-B280-E697C44F7D8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B8A28A55-7C84-44A9-AC6B-35D8BD4992A4}"/>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7C9073D9-66C0-4C50-B852-E8C61FE74D6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AE54F83-AF6C-4F04-A5C5-15E3B0CDA2C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5C5ACF94-01E0-4E13-AF5F-FE803C47B72B}"/>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53E5B99-B323-4FBC-9774-9866B21D998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A783168-8EBB-40E5-9084-3752A50BA0CE}"/>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2DEFC9E0-F1B1-4DFB-B05D-0389BB465DC7}"/>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CC6A6D7-EA4E-4D6E-A0ED-CABC8DA01B8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2B95991E-E3CB-4F83-8D92-8147B4A28DA1}"/>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FB30C526-4741-4D0E-A5B7-4B1B2CC676A8}"/>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8490F866-DD50-4739-8BE1-911CAFC8F15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C4FF5C4-F742-46C9-81FC-F3D886153FCD}"/>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D99B0ACE-11FF-4733-B779-65CBC7464901}"/>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6B6CE60-1D4D-48A7-BF4C-C06ED50C142E}"/>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BB8312A-3645-43A9-A9B7-C2C780F40D6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2474126E-2303-4718-98A6-3BB89C8A55A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32E9E34-83B7-4CD6-9847-03A10C1C2616}"/>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1DE989B-FA8D-4E41-8DA3-9A45C9700F91}"/>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EA9A7448-CE7C-4DD4-9EA1-5C43E6AAB42E}"/>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A13A981-CE42-4BB0-8286-57C7287934BF}"/>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F9D7063-94BA-49B0-8BB4-26F727F0B88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ACBC5733-25D2-4166-AC64-E674E6297846}"/>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EBAA7B7-E4AD-40DF-8E3D-03CC8BC6188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D597689-C681-4C71-9ABB-0DACE076C31C}"/>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62FE90BE-9A4C-4BA9-B440-80F8CB0A8AE5}"/>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6E6FBC3C-CCC1-4C88-BD3B-5B94D278C8CC}"/>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20AF162-88FA-4A8B-B02F-E160CC0E539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47D352B-D29E-4BFE-8DAA-07D27AB9B539}"/>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BA75CF7-4D1F-4D53-9F90-15F24B9A20E9}"/>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796C8BE3-3F74-4782-A28A-4027665BAB4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C5417C2-7B82-4EA6-9D6D-DC14F51CF276}"/>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65C7EE6-9AB9-42B9-86A1-8536BB5E36F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169D4629-630D-4DCF-A27E-AA8D91D6C89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343AAB0-7B9D-4EBD-AB74-AEA2BAF2158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BB2CF03-4B2F-4FCC-B9AD-527510332A6E}"/>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7956A310-3868-4DE7-89EE-69FC2548614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B82DF485-0BF2-4746-95E2-B802D172B22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69BE995-1AE4-4387-92FD-8E29D6AB73C7}"/>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A7F51765-52FF-4916-A305-B3E713ADA646}"/>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DB733AEA-9D0D-4D29-80A1-ACE701EF7DF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C27C3C-90A1-4B6F-AF39-C7B89D42A00C}"/>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861455C4-87D5-4BBA-AD29-F0EED062DA1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6EBE09A-D7B3-4A3E-A293-6F48E8A9CB0A}"/>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B34CAEF5-B403-435B-BC6E-BD62EBF8AF66}"/>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57F19ED-C2F1-4FA5-86D4-0B74D0A3FB23}"/>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F518AA0-D552-40C0-9D80-58C78B743274}"/>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E49F8FB-17AA-4BA8-9695-06D526175CA7}"/>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B843592-4620-4B92-9B52-51CE9F64540A}"/>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12019C6-1B3E-43C4-A60D-B841A5BE8858}"/>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B70A27C2-627A-4A51-946D-B529305F748F}"/>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EFB3CAB-9F0E-49B7-BD9E-1053007CB7B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690185F-A2A2-4D9E-93E3-20CF67B40857}"/>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168C16AF-15A9-4E9D-9F83-30C985849AFE}"/>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C6091CE9-53F1-4B6B-BB75-730C9BF68412}"/>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7DA547C-43C6-422B-9018-5F9A21CB48B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99E5B84-5B48-4673-83A4-C185864ACA5E}"/>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C80A5957-971C-415E-82E7-FD4498BF3A69}"/>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60A3EED2-B5EF-47B7-A4CF-3018B7B55C71}"/>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CD2F99BC-932C-460E-82FE-6B4F4B4F17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0B0C8-90C4-4EB7-A1EF-F2FBC3AE602F}"/>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A24F849E-EEC5-4EE9-A1EB-D0E7B3DD820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1E3C04B-2DF5-472C-8C87-85BE07AA0A9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DD620EA-8800-4729-8289-11E7BB57C6AE}"/>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DBA8A79-199D-4F65-A5E6-4DC3B3779146}"/>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0EB234-A494-43EF-972C-FAA56C071A9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420084D-DBF1-4874-8C85-80E08EC4926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AEF97254-A1D6-49EC-9941-18B4ADDE3D82}"/>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D3312F7D-6BD8-4314-9EC4-06E36BAEB15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ADA67421-1C29-42E0-B3B5-278230A8FB53}"/>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07E8362-87CE-4C51-B9D6-59E47A8F300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B8777EF2-B1BF-4149-9FDF-159EC44BABE3}"/>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A148319-1653-41C2-A071-76661924B72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2E06012-38E8-4E3A-926F-955A0D6F5E7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C0329E0F-F19A-4D01-B161-2F84B988183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20B4D90-485C-43E7-ACA7-A2CA6254D2F7}"/>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8DDF6232-499C-4C19-8353-9C6D7A9D287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8ED6638-86AC-4AB8-ACB0-C0462535BD0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C8F734AC-0C3E-4500-B389-E4364B1139C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6E3CD85F-D047-4B2C-860B-2293D75AA88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CB02C9A1-6498-4243-B93C-877E680F63B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A8C6D3A-95EC-43AF-967A-4224A60837ED}"/>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EE5AFD86-DF69-46AC-BC95-82077CC20296}"/>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7BA923C-164E-46D3-A02E-3FBF04FA4F4C}"/>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19376107-147A-46A4-8D2C-99DD559C3B3B}"/>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FFEA33B-FA50-4047-BBFF-0BB9F31CA4F2}"/>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9AC891DD-D173-4BB0-9E42-6A964796C6C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3E83E538-6BFC-4D38-A6D4-38C133D28FC3}"/>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95E8B3D4-EC7D-40A0-92AB-86E5746121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B35A72D-2977-4B83-90ED-07CFC3A72AB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2678AC3-8025-4D33-A4E7-7767A444B3E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7F36E1D-C0F5-4FD5-BA7D-A8E9B36A22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83658DAF-9E76-4AC8-B82B-CFD80ABEC86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B87E313F-CA11-47A2-B1B1-163541106E12}"/>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BA2C7DF2-F739-4515-BC30-1D3AB9D9EB4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5BB96D8-8ED8-4BF1-9AF4-DAB7EAE09CE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F09253F-CDE5-419F-AD31-800B28953D42}"/>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1DA95AB8-2DDD-4E31-A176-AE42E6B058B1}"/>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F78C902A-827C-4506-9FFF-D56F589B78B8}"/>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B4A7EDA-64BD-4EC3-8B6C-B16EC0B46AD4}"/>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67F0EA7C-ECBA-4698-97D6-3059DA9DAFF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9A350646-BE02-4B5C-800B-9D4798BB5C94}"/>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D81E144-25A5-407A-A834-09D52525995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BAAA617-B8D8-4B4F-8E34-E778CE674A2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3BC17062-A1BE-4ED6-B72E-DE6396341987}"/>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33A7E571-6E33-439D-B4FA-E9C4D35B9F1F}"/>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D6807269-8873-4A2A-914F-11F3FA3AD560}"/>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BE2ED48F-4B4D-40AD-9C23-630516CE9F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A53F4443-E9C9-4C89-8120-CAE63F89B1EA}"/>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6030996-4B35-4258-B4E8-F7022DAA15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8266109-BA12-4811-BB20-5DFB414DA6C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864EB80A-8A0B-417C-B30F-348BC0FCE1DE}"/>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824C37BC-9CFB-4355-BE4B-00A67FC73F68}"/>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CABA6C0D-1C5E-45CD-A793-BAEBA5B625D0}"/>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86AE3347-E7A0-4AB6-B009-1D2DDBA7EB1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5F1B237-BEFC-4846-9F78-82A18C88F71C}"/>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2146765A-7B75-4A22-9D63-D0C5FDBE385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4134EEE-9B62-4CF7-BDF4-57CCBA67BA7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AC1AA-F388-4C17-9A6E-4815301854F5}"/>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9BF2421-2E00-441A-B980-8BE6D81226D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3689295-130B-419B-AF30-91C5B7B71F0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655004B6-7AAA-42A9-9163-D74B01EA507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16BECC51-69B0-41D1-979D-6E0C76762E83}"/>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23B9C2B-D424-417D-A95E-41666D19BBE4}"/>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BA350C8-5ADE-4EC3-AE4C-C1373F79EE6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285F680-60AF-4C4E-B85D-547E61955BD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A920756-F6C1-4CE0-BCC6-EDD309FB64DB}"/>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8471C11-7514-478A-A79F-BD7799A4579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2560AA00-0562-4B24-9081-622F29F455F9}"/>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A7A51841-EE27-47AD-AE0A-294CC47E0195}"/>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FF0A1BA2-C0A0-4825-8AE1-997151136FA2}"/>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1F9F07A7-C02B-4DBB-91EF-66367FA4E712}"/>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9CC50C5-ECE1-459B-B1D6-91CB22FF2795}"/>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95E38CAD-D552-408D-8637-CD2B499899EF}"/>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C9482CC7-62C0-4A4E-9E0B-DB92852E779E}"/>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D2286A36-3D4A-45A6-8FB1-5FF0E5DAD09D}"/>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53</xdr:row>
      <xdr:rowOff>0</xdr:rowOff>
    </xdr:from>
    <xdr:ext cx="2424546" cy="4211781"/>
    <xdr:sp macro="" textlink="">
      <xdr:nvSpPr>
        <xdr:cNvPr id="19" name="Rectangle 18">
          <a:extLst>
            <a:ext uri="{FF2B5EF4-FFF2-40B4-BE49-F238E27FC236}">
              <a16:creationId xmlns:a16="http://schemas.microsoft.com/office/drawing/2014/main" id="{3F984E77-042B-4EDC-ACA1-9B486B19D62A}"/>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0" name="TextBox 19">
          <a:extLst>
            <a:ext uri="{FF2B5EF4-FFF2-40B4-BE49-F238E27FC236}">
              <a16:creationId xmlns:a16="http://schemas.microsoft.com/office/drawing/2014/main" id="{202BF28B-24C8-4672-9410-BB2A735EC3A6}"/>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1" name="Rectangle 20">
          <a:extLst>
            <a:ext uri="{FF2B5EF4-FFF2-40B4-BE49-F238E27FC236}">
              <a16:creationId xmlns:a16="http://schemas.microsoft.com/office/drawing/2014/main" id="{8002638B-9734-4AD2-A322-5E2AACFEF35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2" name="TextBox 21">
          <a:extLst>
            <a:ext uri="{FF2B5EF4-FFF2-40B4-BE49-F238E27FC236}">
              <a16:creationId xmlns:a16="http://schemas.microsoft.com/office/drawing/2014/main" id="{54A25467-6898-4CAD-89A7-F5A009C9C0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23" name="Rectangle 22">
          <a:extLst>
            <a:ext uri="{FF2B5EF4-FFF2-40B4-BE49-F238E27FC236}">
              <a16:creationId xmlns:a16="http://schemas.microsoft.com/office/drawing/2014/main" id="{85DDE8AE-2BDF-4033-9F6A-B6E4009B5BF3}"/>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BAAD2F1-B9AD-44EE-8D29-3FF36C98DF1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6" name="Rectangle 25">
          <a:extLst>
            <a:ext uri="{FF2B5EF4-FFF2-40B4-BE49-F238E27FC236}">
              <a16:creationId xmlns:a16="http://schemas.microsoft.com/office/drawing/2014/main" id="{D9E24BB5-F8E1-4C86-A1A5-01C04294770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7" name="TextBox 26">
          <a:extLst>
            <a:ext uri="{FF2B5EF4-FFF2-40B4-BE49-F238E27FC236}">
              <a16:creationId xmlns:a16="http://schemas.microsoft.com/office/drawing/2014/main" id="{7FAB1BDE-9DF9-4A91-B4D4-2CA5F7D21E5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8" name="Rectangle 27">
          <a:extLst>
            <a:ext uri="{FF2B5EF4-FFF2-40B4-BE49-F238E27FC236}">
              <a16:creationId xmlns:a16="http://schemas.microsoft.com/office/drawing/2014/main" id="{C63D42C3-B59B-4915-81AD-FF6ED8B9F6C2}"/>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9" name="TextBox 28">
          <a:extLst>
            <a:ext uri="{FF2B5EF4-FFF2-40B4-BE49-F238E27FC236}">
              <a16:creationId xmlns:a16="http://schemas.microsoft.com/office/drawing/2014/main" id="{D7025B4D-149D-4F67-A835-F20A120E4C74}"/>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0" name="Rectangle 29">
          <a:extLst>
            <a:ext uri="{FF2B5EF4-FFF2-40B4-BE49-F238E27FC236}">
              <a16:creationId xmlns:a16="http://schemas.microsoft.com/office/drawing/2014/main" id="{8A86CC83-C6FF-4AFA-8CDB-CFA49B900B86}"/>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1" name="Rectangle 30">
          <a:extLst>
            <a:ext uri="{FF2B5EF4-FFF2-40B4-BE49-F238E27FC236}">
              <a16:creationId xmlns:a16="http://schemas.microsoft.com/office/drawing/2014/main" id="{E82F333B-8639-4C00-99BC-1C817060EA4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2" name="TextBox 31">
          <a:extLst>
            <a:ext uri="{FF2B5EF4-FFF2-40B4-BE49-F238E27FC236}">
              <a16:creationId xmlns:a16="http://schemas.microsoft.com/office/drawing/2014/main" id="{38F840E6-37B7-4F64-A0F8-959191CAB01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3" name="Rectangle 32">
          <a:extLst>
            <a:ext uri="{FF2B5EF4-FFF2-40B4-BE49-F238E27FC236}">
              <a16:creationId xmlns:a16="http://schemas.microsoft.com/office/drawing/2014/main" id="{2947BC20-EE38-429E-8EE5-FB4D04621F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4" name="TextBox 33">
          <a:extLst>
            <a:ext uri="{FF2B5EF4-FFF2-40B4-BE49-F238E27FC236}">
              <a16:creationId xmlns:a16="http://schemas.microsoft.com/office/drawing/2014/main" id="{D9AE3C38-A24B-4488-9787-4FD1816AB17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5" name="TextBox 34">
          <a:extLst>
            <a:ext uri="{FF2B5EF4-FFF2-40B4-BE49-F238E27FC236}">
              <a16:creationId xmlns:a16="http://schemas.microsoft.com/office/drawing/2014/main" id="{FB1043C4-CDC7-4B7C-B422-39A9D766E05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6" name="TextBox 35">
          <a:extLst>
            <a:ext uri="{FF2B5EF4-FFF2-40B4-BE49-F238E27FC236}">
              <a16:creationId xmlns:a16="http://schemas.microsoft.com/office/drawing/2014/main" id="{F454173E-24DA-46CF-BFD6-1772C4DCC95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D8588365-6362-47FB-8447-29F840898169}"/>
            </a:ext>
          </a:extLst>
        </xdr:cNvPr>
        <xdr:cNvSpPr/>
      </xdr:nvSpPr>
      <xdr:spPr>
        <a:xfrm>
          <a:off x="13854" y="190881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B3FF80B5-9F39-4A13-ACEF-7120337A1E8A}"/>
            </a:ext>
          </a:extLst>
        </xdr:cNvPr>
        <xdr:cNvSpPr txBox="1"/>
      </xdr:nvSpPr>
      <xdr:spPr>
        <a:xfrm>
          <a:off x="5413664" y="21692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DDD9ACD4-96B1-4B20-A9AD-CDAEEA6BE24B}"/>
            </a:ext>
          </a:extLst>
        </xdr:cNvPr>
        <xdr:cNvSpPr/>
      </xdr:nvSpPr>
      <xdr:spPr>
        <a:xfrm>
          <a:off x="13854" y="190881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AA39BC85-D8E9-4BE5-8007-B75D4F950AE4}"/>
            </a:ext>
          </a:extLst>
        </xdr:cNvPr>
        <xdr:cNvSpPr txBox="1"/>
      </xdr:nvSpPr>
      <xdr:spPr>
        <a:xfrm>
          <a:off x="5413664" y="21692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6" name="Rectangle 5">
          <a:extLst>
            <a:ext uri="{FF2B5EF4-FFF2-40B4-BE49-F238E27FC236}">
              <a16:creationId xmlns:a16="http://schemas.microsoft.com/office/drawing/2014/main" id="{08313B12-8A34-4669-9A1D-13405C9DBF94}"/>
            </a:ext>
          </a:extLst>
        </xdr:cNvPr>
        <xdr:cNvSpPr/>
      </xdr:nvSpPr>
      <xdr:spPr>
        <a:xfrm>
          <a:off x="2552700" y="190881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7" name="Rectangle 6">
          <a:extLst>
            <a:ext uri="{FF2B5EF4-FFF2-40B4-BE49-F238E27FC236}">
              <a16:creationId xmlns:a16="http://schemas.microsoft.com/office/drawing/2014/main" id="{42721292-497F-4C37-99B7-0E5AF13370DE}"/>
            </a:ext>
          </a:extLst>
        </xdr:cNvPr>
        <xdr:cNvSpPr/>
      </xdr:nvSpPr>
      <xdr:spPr>
        <a:xfrm>
          <a:off x="21164550" y="20770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8" name="TextBox 7">
          <a:extLst>
            <a:ext uri="{FF2B5EF4-FFF2-40B4-BE49-F238E27FC236}">
              <a16:creationId xmlns:a16="http://schemas.microsoft.com/office/drawing/2014/main" id="{4A8ACFA1-B9FB-4E39-94F9-77D1D2E92F6F}"/>
            </a:ext>
          </a:extLst>
        </xdr:cNvPr>
        <xdr:cNvSpPr txBox="1"/>
      </xdr:nvSpPr>
      <xdr:spPr>
        <a:xfrm>
          <a:off x="21164550" y="23893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9" name="Rectangle 8">
          <a:extLst>
            <a:ext uri="{FF2B5EF4-FFF2-40B4-BE49-F238E27FC236}">
              <a16:creationId xmlns:a16="http://schemas.microsoft.com/office/drawing/2014/main" id="{33062E2A-8D84-41D2-9864-0D04415B89AB}"/>
            </a:ext>
          </a:extLst>
        </xdr:cNvPr>
        <xdr:cNvSpPr/>
      </xdr:nvSpPr>
      <xdr:spPr>
        <a:xfrm>
          <a:off x="13854" y="190881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0" name="Straight Arrow Connector 9">
          <a:extLst>
            <a:ext uri="{FF2B5EF4-FFF2-40B4-BE49-F238E27FC236}">
              <a16:creationId xmlns:a16="http://schemas.microsoft.com/office/drawing/2014/main" id="{2F241E24-424E-4678-83DD-E1D98C93B47E}"/>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1" name="Straight Arrow Connector 10">
          <a:extLst>
            <a:ext uri="{FF2B5EF4-FFF2-40B4-BE49-F238E27FC236}">
              <a16:creationId xmlns:a16="http://schemas.microsoft.com/office/drawing/2014/main" id="{56ADD264-87AC-4A1D-9D8D-8B146D281E47}"/>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2" name="Straight Arrow Connector 11">
          <a:extLst>
            <a:ext uri="{FF2B5EF4-FFF2-40B4-BE49-F238E27FC236}">
              <a16:creationId xmlns:a16="http://schemas.microsoft.com/office/drawing/2014/main" id="{C6BF56C5-B9A7-4838-9864-939656710B31}"/>
            </a:ext>
          </a:extLst>
        </xdr:cNvPr>
        <xdr:cNvCxnSpPr/>
      </xdr:nvCxnSpPr>
      <xdr:spPr>
        <a:xfrm flipV="1">
          <a:off x="21202650" y="2207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3" name="Straight Arrow Connector 12">
          <a:extLst>
            <a:ext uri="{FF2B5EF4-FFF2-40B4-BE49-F238E27FC236}">
              <a16:creationId xmlns:a16="http://schemas.microsoft.com/office/drawing/2014/main" id="{EA1AA630-F7A1-418F-BC90-112599E58D02}"/>
            </a:ext>
          </a:extLst>
        </xdr:cNvPr>
        <xdr:cNvCxnSpPr/>
      </xdr:nvCxnSpPr>
      <xdr:spPr>
        <a:xfrm>
          <a:off x="19387038" y="5371368"/>
          <a:ext cx="2450612"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4" name="Straight Arrow Connector 13">
          <a:extLst>
            <a:ext uri="{FF2B5EF4-FFF2-40B4-BE49-F238E27FC236}">
              <a16:creationId xmlns:a16="http://schemas.microsoft.com/office/drawing/2014/main" id="{7FC6BA95-F21E-4B57-986B-F937FB9C0558}"/>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5" name="Straight Arrow Connector 14">
          <a:extLst>
            <a:ext uri="{FF2B5EF4-FFF2-40B4-BE49-F238E27FC236}">
              <a16:creationId xmlns:a16="http://schemas.microsoft.com/office/drawing/2014/main" id="{6913ACC9-61BE-46EA-8CBE-0BF951884AFE}"/>
            </a:ext>
          </a:extLst>
        </xdr:cNvPr>
        <xdr:cNvCxnSpPr/>
      </xdr:nvCxnSpPr>
      <xdr:spPr>
        <a:xfrm flipV="1">
          <a:off x="21223165" y="3026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6" name="Straight Arrow Connector 15">
          <a:extLst>
            <a:ext uri="{FF2B5EF4-FFF2-40B4-BE49-F238E27FC236}">
              <a16:creationId xmlns:a16="http://schemas.microsoft.com/office/drawing/2014/main" id="{DBB5CC5C-9E88-45E5-8379-99DC72141254}"/>
            </a:ext>
          </a:extLst>
        </xdr:cNvPr>
        <xdr:cNvCxnSpPr/>
      </xdr:nvCxnSpPr>
      <xdr:spPr>
        <a:xfrm>
          <a:off x="21237819" y="6146556"/>
          <a:ext cx="745881" cy="528344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61</xdr:row>
      <xdr:rowOff>90054</xdr:rowOff>
    </xdr:from>
    <xdr:ext cx="184731" cy="264560"/>
    <xdr:sp macro="" textlink="">
      <xdr:nvSpPr>
        <xdr:cNvPr id="17" name="TextBox 16">
          <a:extLst>
            <a:ext uri="{FF2B5EF4-FFF2-40B4-BE49-F238E27FC236}">
              <a16:creationId xmlns:a16="http://schemas.microsoft.com/office/drawing/2014/main" id="{0847C1D6-F07E-49D0-AD77-69B851727A90}"/>
            </a:ext>
          </a:extLst>
        </xdr:cNvPr>
        <xdr:cNvSpPr txBox="1"/>
      </xdr:nvSpPr>
      <xdr:spPr>
        <a:xfrm>
          <a:off x="5413664" y="21797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18" name="TextBox 17">
          <a:extLst>
            <a:ext uri="{FF2B5EF4-FFF2-40B4-BE49-F238E27FC236}">
              <a16:creationId xmlns:a16="http://schemas.microsoft.com/office/drawing/2014/main" id="{A08F3EEB-5F37-4B3A-8AF6-DC2C38616521}"/>
            </a:ext>
          </a:extLst>
        </xdr:cNvPr>
        <xdr:cNvSpPr txBox="1"/>
      </xdr:nvSpPr>
      <xdr:spPr>
        <a:xfrm>
          <a:off x="5413664" y="21797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9" name="Rectangle 18">
          <a:extLst>
            <a:ext uri="{FF2B5EF4-FFF2-40B4-BE49-F238E27FC236}">
              <a16:creationId xmlns:a16="http://schemas.microsoft.com/office/drawing/2014/main" id="{49A8D354-BAA3-42B6-8BF7-A48C31B6A5A1}"/>
            </a:ext>
          </a:extLst>
        </xdr:cNvPr>
        <xdr:cNvSpPr/>
      </xdr:nvSpPr>
      <xdr:spPr>
        <a:xfrm>
          <a:off x="13854" y="191928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0" name="TextBox 19">
          <a:extLst>
            <a:ext uri="{FF2B5EF4-FFF2-40B4-BE49-F238E27FC236}">
              <a16:creationId xmlns:a16="http://schemas.microsoft.com/office/drawing/2014/main" id="{C593BFBD-CE8E-4E9A-A884-0E67D4160E3A}"/>
            </a:ext>
          </a:extLst>
        </xdr:cNvPr>
        <xdr:cNvSpPr txBox="1"/>
      </xdr:nvSpPr>
      <xdr:spPr>
        <a:xfrm>
          <a:off x="5413664" y="21797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1" name="Rectangle 20">
          <a:extLst>
            <a:ext uri="{FF2B5EF4-FFF2-40B4-BE49-F238E27FC236}">
              <a16:creationId xmlns:a16="http://schemas.microsoft.com/office/drawing/2014/main" id="{FF278C31-EE8A-488B-A1C1-0ECF58766CF1}"/>
            </a:ext>
          </a:extLst>
        </xdr:cNvPr>
        <xdr:cNvSpPr/>
      </xdr:nvSpPr>
      <xdr:spPr>
        <a:xfrm>
          <a:off x="13854" y="191928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2" name="TextBox 21">
          <a:extLst>
            <a:ext uri="{FF2B5EF4-FFF2-40B4-BE49-F238E27FC236}">
              <a16:creationId xmlns:a16="http://schemas.microsoft.com/office/drawing/2014/main" id="{36EE938C-DCC9-4760-B8B4-D4A4956B15FD}"/>
            </a:ext>
          </a:extLst>
        </xdr:cNvPr>
        <xdr:cNvSpPr txBox="1"/>
      </xdr:nvSpPr>
      <xdr:spPr>
        <a:xfrm>
          <a:off x="5413664" y="21797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23" name="Rectangle 22">
          <a:extLst>
            <a:ext uri="{FF2B5EF4-FFF2-40B4-BE49-F238E27FC236}">
              <a16:creationId xmlns:a16="http://schemas.microsoft.com/office/drawing/2014/main" id="{7A3240E8-2933-4360-87B5-12C0B12C1848}"/>
            </a:ext>
          </a:extLst>
        </xdr:cNvPr>
        <xdr:cNvSpPr/>
      </xdr:nvSpPr>
      <xdr:spPr>
        <a:xfrm>
          <a:off x="2552700" y="85248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0</xdr:col>
      <xdr:colOff>13854</xdr:colOff>
      <xdr:row>53</xdr:row>
      <xdr:rowOff>0</xdr:rowOff>
    </xdr:from>
    <xdr:ext cx="2424546" cy="4211781"/>
    <xdr:sp macro="" textlink="">
      <xdr:nvSpPr>
        <xdr:cNvPr id="24" name="Rectangle 23">
          <a:extLst>
            <a:ext uri="{FF2B5EF4-FFF2-40B4-BE49-F238E27FC236}">
              <a16:creationId xmlns:a16="http://schemas.microsoft.com/office/drawing/2014/main" id="{15EAE6D5-A2DB-41A4-93BC-AFD720ECABFF}"/>
            </a:ext>
          </a:extLst>
        </xdr:cNvPr>
        <xdr:cNvSpPr/>
      </xdr:nvSpPr>
      <xdr:spPr>
        <a:xfrm>
          <a:off x="13854" y="191928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5" name="Rectangle 24">
          <a:extLst>
            <a:ext uri="{FF2B5EF4-FFF2-40B4-BE49-F238E27FC236}">
              <a16:creationId xmlns:a16="http://schemas.microsoft.com/office/drawing/2014/main" id="{E9CF1366-2D3D-4987-9F33-0473BE2B4FC4}"/>
            </a:ext>
          </a:extLst>
        </xdr:cNvPr>
        <xdr:cNvSpPr/>
      </xdr:nvSpPr>
      <xdr:spPr>
        <a:xfrm>
          <a:off x="13854" y="189893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6" name="TextBox 25">
          <a:extLst>
            <a:ext uri="{FF2B5EF4-FFF2-40B4-BE49-F238E27FC236}">
              <a16:creationId xmlns:a16="http://schemas.microsoft.com/office/drawing/2014/main" id="{35839AC6-1D35-4060-A4F2-0A9E0FA3A91A}"/>
            </a:ext>
          </a:extLst>
        </xdr:cNvPr>
        <xdr:cNvSpPr txBox="1"/>
      </xdr:nvSpPr>
      <xdr:spPr>
        <a:xfrm>
          <a:off x="5413664" y="211688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7" name="Rectangle 26">
          <a:extLst>
            <a:ext uri="{FF2B5EF4-FFF2-40B4-BE49-F238E27FC236}">
              <a16:creationId xmlns:a16="http://schemas.microsoft.com/office/drawing/2014/main" id="{8A6C6EC2-B4CE-42C6-9597-7CA6B917C3AD}"/>
            </a:ext>
          </a:extLst>
        </xdr:cNvPr>
        <xdr:cNvSpPr/>
      </xdr:nvSpPr>
      <xdr:spPr>
        <a:xfrm>
          <a:off x="13854" y="189893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8" name="TextBox 27">
          <a:extLst>
            <a:ext uri="{FF2B5EF4-FFF2-40B4-BE49-F238E27FC236}">
              <a16:creationId xmlns:a16="http://schemas.microsoft.com/office/drawing/2014/main" id="{57AB22D5-0EF1-455F-BEEA-CD6F9DD50C42}"/>
            </a:ext>
          </a:extLst>
        </xdr:cNvPr>
        <xdr:cNvSpPr txBox="1"/>
      </xdr:nvSpPr>
      <xdr:spPr>
        <a:xfrm>
          <a:off x="5413664" y="211688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9" name="Rectangle 28">
          <a:extLst>
            <a:ext uri="{FF2B5EF4-FFF2-40B4-BE49-F238E27FC236}">
              <a16:creationId xmlns:a16="http://schemas.microsoft.com/office/drawing/2014/main" id="{AE153D05-6FAA-4902-90A2-5D8A14C5D8A7}"/>
            </a:ext>
          </a:extLst>
        </xdr:cNvPr>
        <xdr:cNvSpPr/>
      </xdr:nvSpPr>
      <xdr:spPr>
        <a:xfrm>
          <a:off x="13854" y="189893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0" name="Rectangle 29">
          <a:extLst>
            <a:ext uri="{FF2B5EF4-FFF2-40B4-BE49-F238E27FC236}">
              <a16:creationId xmlns:a16="http://schemas.microsoft.com/office/drawing/2014/main" id="{7524AED6-4E4B-4CEA-98A7-89545F7C731C}"/>
            </a:ext>
          </a:extLst>
        </xdr:cNvPr>
        <xdr:cNvSpPr/>
      </xdr:nvSpPr>
      <xdr:spPr>
        <a:xfrm>
          <a:off x="13854" y="191928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1" name="TextBox 30">
          <a:extLst>
            <a:ext uri="{FF2B5EF4-FFF2-40B4-BE49-F238E27FC236}">
              <a16:creationId xmlns:a16="http://schemas.microsoft.com/office/drawing/2014/main" id="{ADCA3D76-F843-48CD-8084-DD45E7F58ED5}"/>
            </a:ext>
          </a:extLst>
        </xdr:cNvPr>
        <xdr:cNvSpPr txBox="1"/>
      </xdr:nvSpPr>
      <xdr:spPr>
        <a:xfrm>
          <a:off x="5413664" y="214832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2" name="Rectangle 31">
          <a:extLst>
            <a:ext uri="{FF2B5EF4-FFF2-40B4-BE49-F238E27FC236}">
              <a16:creationId xmlns:a16="http://schemas.microsoft.com/office/drawing/2014/main" id="{A58DAD4C-F10F-439D-984C-AD05D52CEFA9}"/>
            </a:ext>
          </a:extLst>
        </xdr:cNvPr>
        <xdr:cNvSpPr/>
      </xdr:nvSpPr>
      <xdr:spPr>
        <a:xfrm>
          <a:off x="13854" y="191928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3" name="TextBox 32">
          <a:extLst>
            <a:ext uri="{FF2B5EF4-FFF2-40B4-BE49-F238E27FC236}">
              <a16:creationId xmlns:a16="http://schemas.microsoft.com/office/drawing/2014/main" id="{9BA20B34-5FBF-4DD0-AAFB-E5D16441CB8A}"/>
            </a:ext>
          </a:extLst>
        </xdr:cNvPr>
        <xdr:cNvSpPr txBox="1"/>
      </xdr:nvSpPr>
      <xdr:spPr>
        <a:xfrm>
          <a:off x="5413664" y="214832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4" name="TextBox 33">
          <a:extLst>
            <a:ext uri="{FF2B5EF4-FFF2-40B4-BE49-F238E27FC236}">
              <a16:creationId xmlns:a16="http://schemas.microsoft.com/office/drawing/2014/main" id="{A7BC9C94-37A9-4F39-9D1B-76971EFDF197}"/>
            </a:ext>
          </a:extLst>
        </xdr:cNvPr>
        <xdr:cNvSpPr txBox="1"/>
      </xdr:nvSpPr>
      <xdr:spPr>
        <a:xfrm>
          <a:off x="5413664" y="214832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5" name="TextBox 34">
          <a:extLst>
            <a:ext uri="{FF2B5EF4-FFF2-40B4-BE49-F238E27FC236}">
              <a16:creationId xmlns:a16="http://schemas.microsoft.com/office/drawing/2014/main" id="{510A67DD-E099-4558-B2D4-C6FEB09A5E6D}"/>
            </a:ext>
          </a:extLst>
        </xdr:cNvPr>
        <xdr:cNvSpPr txBox="1"/>
      </xdr:nvSpPr>
      <xdr:spPr>
        <a:xfrm>
          <a:off x="5413664" y="214832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7" name="Rectangle 6">
          <a:extLst>
            <a:ext uri="{FF2B5EF4-FFF2-40B4-BE49-F238E27FC236}">
              <a16:creationId xmlns:a16="http://schemas.microsoft.com/office/drawing/2014/main" id="{00000000-0008-0000-0200-000007000000}"/>
            </a:ext>
          </a:extLst>
        </xdr:cNvPr>
        <xdr:cNvSpPr/>
      </xdr:nvSpPr>
      <xdr:spPr>
        <a:xfrm>
          <a:off x="2552700" y="74580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9</xdr:col>
      <xdr:colOff>1773115</xdr:colOff>
      <xdr:row>14</xdr:row>
      <xdr:rowOff>190500</xdr:rowOff>
    </xdr:from>
    <xdr:to>
      <xdr:col>11</xdr:col>
      <xdr:colOff>622300</xdr:colOff>
      <xdr:row>14</xdr:row>
      <xdr:rowOff>190500</xdr:rowOff>
    </xdr:to>
    <xdr:cxnSp macro="">
      <xdr:nvCxnSpPr>
        <xdr:cNvPr id="31" name="Straight Arrow Connector 30">
          <a:extLst>
            <a:ext uri="{FF2B5EF4-FFF2-40B4-BE49-F238E27FC236}">
              <a16:creationId xmlns:a16="http://schemas.microsoft.com/office/drawing/2014/main" id="{13A3F8DA-8C42-4EBF-AD19-1AAC5E4922DB}"/>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70C8537-2D51-42E2-93FE-61DBCA9F3A53}"/>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F7FEDD01-0E32-408F-8596-0C3C5B9191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3CD02AB7-E0E8-4594-8825-767BDE9069CD}"/>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7A1B89-B47D-423C-803E-01172749B71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F653DF6A-931C-4772-9CD7-16B682E19AA5}"/>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4430A11E-841F-4DE7-8DBB-315971A0F45C}"/>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F96F2BD-1C26-4E9C-82A3-7DF320E4F219}"/>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107E766-4043-4A23-8E38-270E8D37FF2D}"/>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428C21C8-F7E5-438D-A0DA-EF16BFF3942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F08C78E-EF4F-4705-8903-595B3C6B5C06}"/>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18B077E-886E-417A-8DDA-5202780F252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D871E60-BD25-4E9E-9188-699987DCF31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E5FB904-DA29-4708-8A82-8A2136E4C61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2357EF8-1756-4BAE-904A-604B2856D49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647A086-AE04-4BFE-AF5F-502AD270BC98}"/>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94965AAE-4570-4F1C-8355-9754519C4A9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4AA3D5-9B86-4A22-88FD-7684644C6F0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A5F418-A793-44BE-B08A-8167360AEDC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5DE5A5A-D35D-4AC4-B3BF-967CC0530FE3}"/>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7E8A5C6C-E765-478D-8007-14D637BEDE11}"/>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8185594D-DE34-41E9-91B4-1F7B7CBC8E8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0B278EA-80C6-4B33-A8E4-17ECC1F5E2FE}"/>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E60AB176-F103-448E-868C-470162BEDE3B}"/>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C3492342-5A8A-4A7B-B0C0-0C750EB15986}"/>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F97FEDFF-63E6-46F7-9AEF-053B1C15B303}"/>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660B2513-8E2F-4E16-A468-184291F4B08B}"/>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82E6F2C-BE27-4E62-92B9-71DB660E942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7FC573D-1251-4731-AB1F-41A64F81C82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4795E-1325-4DD4-A70E-950E5A1FB19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C5F671D-5438-4BFD-9B86-3A298BA535F4}"/>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CDED337-0E05-400B-A4C0-65D6AE9D3FC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5E93886D-3F31-4109-B652-259A9E2B925D}"/>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0D4E258-CFDA-4880-B911-5B70BED720D2}"/>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D3A84FC-B98C-4263-AD7D-1A551487AFE1}"/>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61409B8-40FD-4DEA-A29A-D836D83FAF81}"/>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683E09E7-0D5A-4227-A753-1E9B524B0FAD}"/>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22FE3016-E178-4944-99EE-344529B24A08}"/>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B9E37F5-7251-48EB-A822-7760DD6BEBE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296FF4D-392C-43C9-BF50-DA8087E3ED88}"/>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2917216-8477-469F-8DAE-499001DF4D2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CD105BD-1933-4947-B8DF-A7C30259733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75750E5C-D327-40DC-81B3-9AA983663F1C}"/>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F3AE61-94B9-4670-8E82-593E2A4AEB95}"/>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EAF23DFD-1262-4F77-82C0-9B624808F5E6}"/>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9BC4763-D408-4D1D-B1D8-ACA274BDD219}"/>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44401-FA3A-44F1-B52C-AD935B1EF923}"/>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42C7AAB-4D3C-4A31-A3D9-C620CA6F1D3A}"/>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3698AD16-E184-4168-8589-018971AB658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71FF078-71B2-41ED-A2F4-26BB90B4ABBD}"/>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03AF40F-8304-4925-9F25-C8BEA5909EF7}"/>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90A5E1-F04F-4AD5-BD11-FE4AA1EEC3F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EB5AA7-F8C9-43C4-B9C5-155512E46F2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2A00CB-83C8-4DBA-840D-A3E9BED077C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3342E49-AF9C-497A-B583-5B7CBA5FB56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4842809-C00C-471A-86F9-3B9DD06D3F79}"/>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3FD57192-87B7-4313-A9E5-7183FB4D8B8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EB96CC1-4CE0-49AD-953C-C24E98AE9A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C80B160D-0DAF-410F-A7B9-5D9752F5640F}"/>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9915D180-9775-4A04-A70F-7DE937A75B1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370DBD-D4B7-42F2-A62C-524276880095}"/>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876BAA2-B5F2-4A63-AD73-0F28716F7B7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85CF09F-0CCB-46C5-BBF3-7F3B206D03F4}"/>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C83DFC-56EB-42F3-9141-4CB95C97E2F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44C8F35-962E-40E2-93B5-BFE632450C45}"/>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EB5A661-851D-40DA-9ABC-17A3986329E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DC1EBFF-9E7B-45BC-AC16-954619506069}"/>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AB07433-E827-4284-836F-7E4E1EE05850}"/>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68E80AF-C33F-4593-8EAB-78DECB37D7D4}"/>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120304D-E1EF-4627-8247-2214C86634F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E299D702-AFE9-4A18-A643-D1787A024F0A}"/>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F803E52-70BA-4479-ACCA-39B33F502DA5}"/>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EDCFDB-849D-482E-BC3D-CF46AD8B579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13AE9431-1C8E-4D1A-8C5C-9690F7FCB3B8}"/>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ABB19223-0DD9-4EA0-B181-727A7B02C822}"/>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E185419-F0B3-4B78-9EA7-90A6D44F66D2}"/>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42F2179-DE07-487C-9213-04942976230D}"/>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BA27B7CF-105D-4F9B-9608-76F26A13E6F5}"/>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BA11763-0531-4709-9BCD-18CD89C62C5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403D7C0-A61C-4ED5-8041-5AD65D4B391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AF21AD5-64DE-4339-8AD1-A51D6F3A913E}"/>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28FE365-09B1-4D05-9478-44B4E510F0D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6E3AA64F-40B7-4BC7-841A-D4C8E65EACB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D12ECD5-5E09-4C2E-856D-FC5F327D290B}"/>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613DFD62-F7BD-40E5-94CF-BE0DCEEF1CD5}"/>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A7FA1753-3304-4864-A5B3-AB2393970B7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244318A6-E4B4-4355-AD99-AA392A98A1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9AD35CC-8649-4C7C-BF02-508AF335E1A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7023B7B-79FD-45E0-AC7C-C8440D069962}"/>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96A077E7-0039-41F4-9824-85E101E77DB4}"/>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88A416-DFDA-4513-88B6-697BCC20BE32}"/>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F3D7EE61-7515-45E0-A543-C4B6301D3C1D}"/>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FE78392-F1CE-43EF-A75D-D87CB3C9C597}"/>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5D82C9FA-1F48-44A8-9B00-9318B2FDD63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63BFDC52-B32B-40F1-B54F-0C201B1BF7F6}"/>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934DDAA-FC3C-4740-9590-3BF1129CB01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98934FD-0FFC-45E6-80A9-A47BC4D8EA4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32130464-ACA4-4DEB-B80E-2DFE3612AD1F}"/>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A8C30B67-6570-41C8-9493-22C56E7F76F0}"/>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D82B718-1EFE-496E-85C3-30D393D4604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361A9EA7-492C-4811-9054-449DBF0D5A9B}"/>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E352322-DD9C-40E6-8517-C6C9B66C042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C6FECF2B-F55B-4B3D-9032-576A590AD80E}"/>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5DD960C9-060D-4B41-92BD-0E93FB805AA7}"/>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DD569B2-02F7-460C-99AC-9C539350B962}"/>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7F56A58-B3F9-4268-8E87-5ADE2342D35F}"/>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E1EBD1C3-86B9-4A3F-9473-E876D931D5E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DCA9056-4E75-48C2-AB13-D1DE4733EEA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5038F47E-1A11-4B4C-ADD6-186255FB43C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C64D8B8-5D87-4CD3-8209-5DB5F65BEFE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63D1EB6-77DE-4D5B-BC25-D21B276C863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3917920-4F35-492A-A9C8-8D19D03EC12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AB357986-EF96-43FF-A71C-B7173077421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4ECDDD9D-2774-4ADE-916A-32DECED3C656}"/>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6B9B9896-65C1-4AEB-920E-BFD2BBE250B5}"/>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D6645BEC-1B1C-422F-B9FC-1AA75FA382B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5552A101-F825-47D7-B9A6-AA65ACED4EB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20DB73B3-472D-4967-8FFC-C8F029FB31C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EDC40D1E-3AA0-40D5-8978-3C7ADFE0268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3CB28109-98E7-40B0-92B6-F4AE0FB9A938}"/>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90A9FD2F-BB8F-45BB-9219-70EFADB7F746}"/>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A9D367BF-1A16-4F75-89CC-9F451E9400B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CA3FC7A4-3784-42BB-8C6A-0F5EFD4B86A5}"/>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4E3F3A0B-2712-4C12-A465-9617562FDB9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7CCEC1D-A4A7-46C2-A107-A43869AD871C}"/>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DA36653-5833-44A9-9B2B-28211AE2876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17312138-EB45-4A57-8F95-C326E365FD8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zoomScaleNormal="100" workbookViewId="0">
      <selection activeCell="B11" sqref="B11:B23"/>
    </sheetView>
  </sheetViews>
  <sheetFormatPr defaultColWidth="9" defaultRowHeight="12.75" x14ac:dyDescent="0.2"/>
  <cols>
    <col min="1" max="1" width="3.7109375" style="115" customWidth="1"/>
    <col min="2" max="2" width="82" style="116" customWidth="1"/>
    <col min="3" max="3" width="3.7109375" style="113" customWidth="1"/>
    <col min="4" max="4" width="5.42578125" style="113" customWidth="1"/>
    <col min="5" max="10" width="9" style="113"/>
    <col min="11" max="11" width="8" style="113" customWidth="1"/>
    <col min="12" max="16384" width="9" style="113"/>
  </cols>
  <sheetData>
    <row r="1" spans="1:3" ht="15" customHeight="1" x14ac:dyDescent="0.2">
      <c r="A1" s="211" t="s">
        <v>219</v>
      </c>
      <c r="B1" s="211"/>
    </row>
    <row r="2" spans="1:3" ht="15" customHeight="1" x14ac:dyDescent="0.2">
      <c r="A2" s="211" t="s">
        <v>155</v>
      </c>
      <c r="B2" s="211"/>
    </row>
    <row r="3" spans="1:3" ht="15" customHeight="1" x14ac:dyDescent="0.2">
      <c r="A3" s="211" t="s">
        <v>182</v>
      </c>
      <c r="B3" s="211"/>
    </row>
    <row r="4" spans="1:3" ht="15" customHeight="1" x14ac:dyDescent="0.2">
      <c r="A4" s="114"/>
      <c r="B4" s="114"/>
    </row>
    <row r="5" spans="1:3" ht="30" customHeight="1" x14ac:dyDescent="0.2">
      <c r="A5" s="212" t="s">
        <v>140</v>
      </c>
      <c r="B5" s="212"/>
      <c r="C5" s="212"/>
    </row>
    <row r="6" spans="1:3" ht="15" customHeight="1" x14ac:dyDescent="0.2"/>
    <row r="7" spans="1:3" ht="15" customHeight="1" x14ac:dyDescent="0.2">
      <c r="A7" s="117" t="s">
        <v>183</v>
      </c>
      <c r="B7" s="118" t="s">
        <v>184</v>
      </c>
      <c r="C7" s="119"/>
    </row>
    <row r="8" spans="1:3" ht="29.25" customHeight="1" x14ac:dyDescent="0.2">
      <c r="A8" s="117"/>
      <c r="B8" s="163" t="s">
        <v>223</v>
      </c>
      <c r="C8" s="119"/>
    </row>
    <row r="9" spans="1:3" ht="15" customHeight="1" x14ac:dyDescent="0.2">
      <c r="A9" s="120">
        <v>1</v>
      </c>
      <c r="B9" s="121" t="s">
        <v>185</v>
      </c>
      <c r="C9" s="122"/>
    </row>
    <row r="10" spans="1:3" ht="15" customHeight="1" x14ac:dyDescent="0.2">
      <c r="A10" s="123">
        <v>2</v>
      </c>
      <c r="B10" s="121" t="s">
        <v>144</v>
      </c>
      <c r="C10" s="122"/>
    </row>
    <row r="11" spans="1:3" ht="15" customHeight="1" x14ac:dyDescent="0.2">
      <c r="A11" s="123"/>
      <c r="B11" s="121" t="s">
        <v>221</v>
      </c>
      <c r="C11" s="122"/>
    </row>
    <row r="12" spans="1:3" ht="15" customHeight="1" x14ac:dyDescent="0.2">
      <c r="A12" s="123">
        <v>3</v>
      </c>
      <c r="B12" s="121" t="s">
        <v>186</v>
      </c>
      <c r="C12" s="122"/>
    </row>
    <row r="13" spans="1:3" ht="15" customHeight="1" x14ac:dyDescent="0.2">
      <c r="A13" s="123">
        <v>4</v>
      </c>
      <c r="B13" s="121" t="s">
        <v>145</v>
      </c>
      <c r="C13" s="122"/>
    </row>
    <row r="14" spans="1:3" ht="25.5" customHeight="1" x14ac:dyDescent="0.2">
      <c r="A14" s="123">
        <v>5</v>
      </c>
      <c r="B14" s="121" t="s">
        <v>222</v>
      </c>
      <c r="C14" s="122"/>
    </row>
    <row r="15" spans="1:3" ht="15" customHeight="1" x14ac:dyDescent="0.2">
      <c r="A15" s="123"/>
      <c r="B15" s="116" t="s">
        <v>141</v>
      </c>
      <c r="C15" s="122"/>
    </row>
    <row r="16" spans="1:3" ht="15" customHeight="1" x14ac:dyDescent="0.2">
      <c r="A16" s="123"/>
      <c r="B16" s="116" t="s">
        <v>142</v>
      </c>
      <c r="C16" s="122"/>
    </row>
    <row r="17" spans="1:11" ht="15" customHeight="1" x14ac:dyDescent="0.2">
      <c r="A17" s="123"/>
      <c r="B17" s="116" t="s">
        <v>143</v>
      </c>
      <c r="C17" s="122"/>
    </row>
    <row r="18" spans="1:11" ht="15" customHeight="1" x14ac:dyDescent="0.2">
      <c r="A18" s="123"/>
      <c r="C18" s="122"/>
    </row>
    <row r="19" spans="1:11" ht="12.75" customHeight="1" x14ac:dyDescent="0.2">
      <c r="A19" s="123"/>
      <c r="C19" s="122"/>
    </row>
    <row r="20" spans="1:11" ht="12.75" customHeight="1" x14ac:dyDescent="0.2">
      <c r="A20" s="123"/>
      <c r="C20" s="122"/>
    </row>
    <row r="21" spans="1:11" ht="12.75" customHeight="1" x14ac:dyDescent="0.2">
      <c r="A21" s="123"/>
      <c r="C21" s="122"/>
    </row>
    <row r="22" spans="1:11" ht="12.75" customHeight="1" x14ac:dyDescent="0.2">
      <c r="A22" s="123"/>
      <c r="C22" s="122"/>
    </row>
    <row r="23" spans="1:11" ht="12.75" customHeight="1" x14ac:dyDescent="0.2">
      <c r="A23" s="123"/>
      <c r="C23" s="122"/>
    </row>
    <row r="24" spans="1:11" ht="12.75" customHeight="1" x14ac:dyDescent="0.2">
      <c r="A24" s="123"/>
      <c r="C24" s="122"/>
    </row>
    <row r="25" spans="1:11" ht="12.75" customHeight="1" x14ac:dyDescent="0.2">
      <c r="A25" s="123"/>
      <c r="C25" s="122"/>
    </row>
    <row r="26" spans="1:11" ht="12.75" customHeight="1" x14ac:dyDescent="0.2">
      <c r="A26" s="123"/>
      <c r="C26" s="122"/>
    </row>
    <row r="27" spans="1:11" ht="12.75" customHeight="1" x14ac:dyDescent="0.2">
      <c r="A27" s="123"/>
      <c r="C27" s="122"/>
    </row>
    <row r="28" spans="1:11" ht="12.75" customHeight="1" x14ac:dyDescent="0.2">
      <c r="A28" s="123"/>
      <c r="C28" s="122"/>
      <c r="G28" s="124"/>
      <c r="H28" s="124"/>
      <c r="I28" s="124"/>
      <c r="J28" s="124"/>
      <c r="K28" s="124"/>
    </row>
    <row r="29" spans="1:11" ht="12.75" customHeight="1" x14ac:dyDescent="0.2">
      <c r="A29" s="123"/>
      <c r="C29" s="122"/>
      <c r="G29" s="124"/>
      <c r="H29" s="124"/>
      <c r="I29" s="124"/>
      <c r="J29" s="124"/>
      <c r="K29" s="124"/>
    </row>
    <row r="30" spans="1:11" ht="12.75" customHeight="1" x14ac:dyDescent="0.2">
      <c r="A30" s="123"/>
      <c r="C30" s="122"/>
      <c r="G30" s="124"/>
      <c r="H30" s="124"/>
      <c r="I30" s="124"/>
      <c r="J30" s="124"/>
      <c r="K30" s="124"/>
    </row>
    <row r="31" spans="1:11" ht="12.75" customHeight="1" x14ac:dyDescent="0.2">
      <c r="A31" s="123"/>
      <c r="C31" s="122"/>
      <c r="G31" s="124"/>
      <c r="H31" s="124"/>
      <c r="I31" s="124"/>
      <c r="J31" s="124"/>
      <c r="K31" s="124"/>
    </row>
    <row r="32" spans="1:11" ht="13.5" customHeight="1" x14ac:dyDescent="0.2">
      <c r="A32" s="123"/>
      <c r="C32" s="122"/>
      <c r="G32" s="124"/>
      <c r="H32" s="124"/>
      <c r="I32" s="124"/>
      <c r="J32" s="124"/>
      <c r="K32" s="124"/>
    </row>
    <row r="33" spans="1:3" ht="12.75" customHeight="1" x14ac:dyDescent="0.2">
      <c r="A33" s="123"/>
      <c r="C33" s="122"/>
    </row>
    <row r="34" spans="1:3" ht="12.75" customHeight="1" x14ac:dyDescent="0.2">
      <c r="A34" s="123"/>
      <c r="C34" s="122"/>
    </row>
    <row r="35" spans="1:3" ht="12.75" customHeight="1" x14ac:dyDescent="0.2">
      <c r="A35" s="123"/>
      <c r="C35" s="122"/>
    </row>
    <row r="36" spans="1:3" ht="12.75" customHeight="1" x14ac:dyDescent="0.2">
      <c r="A36" s="123"/>
      <c r="C36" s="122"/>
    </row>
    <row r="37" spans="1:3" ht="12.75" customHeight="1" x14ac:dyDescent="0.2">
      <c r="A37" s="123"/>
      <c r="C37" s="122"/>
    </row>
    <row r="38" spans="1:3" ht="12.75" customHeight="1" x14ac:dyDescent="0.2">
      <c r="A38" s="123"/>
      <c r="C38" s="122"/>
    </row>
    <row r="39" spans="1:3" x14ac:dyDescent="0.2">
      <c r="A39" s="123"/>
      <c r="C39" s="122"/>
    </row>
    <row r="40" spans="1:3" x14ac:dyDescent="0.2">
      <c r="A40" s="123"/>
      <c r="C40" s="122"/>
    </row>
    <row r="41" spans="1:3" x14ac:dyDescent="0.2">
      <c r="A41" s="123"/>
      <c r="C41" s="122"/>
    </row>
    <row r="42" spans="1:3" x14ac:dyDescent="0.2">
      <c r="A42" s="123"/>
      <c r="B42" s="121" t="s">
        <v>146</v>
      </c>
      <c r="C42" s="122"/>
    </row>
    <row r="43" spans="1:3" ht="51" x14ac:dyDescent="0.2">
      <c r="A43" s="123"/>
      <c r="B43" s="121" t="s">
        <v>147</v>
      </c>
      <c r="C43" s="122"/>
    </row>
    <row r="44" spans="1:3" ht="17.25" customHeight="1" x14ac:dyDescent="0.2">
      <c r="A44" s="123">
        <v>6</v>
      </c>
      <c r="B44" s="164" t="s">
        <v>224</v>
      </c>
      <c r="C44" s="122"/>
    </row>
    <row r="45" spans="1:3" ht="15.75" customHeight="1" x14ac:dyDescent="0.2">
      <c r="A45" s="123">
        <v>7</v>
      </c>
      <c r="B45" s="121" t="s">
        <v>187</v>
      </c>
      <c r="C45" s="122"/>
    </row>
    <row r="46" spans="1:3" x14ac:dyDescent="0.2">
      <c r="A46" s="123"/>
      <c r="B46" s="125"/>
      <c r="C46" s="122"/>
    </row>
  </sheetData>
  <sheetProtection selectLockedCells="1"/>
  <mergeCells count="4">
    <mergeCell ref="A1:B1"/>
    <mergeCell ref="A2:B2"/>
    <mergeCell ref="A3:B3"/>
    <mergeCell ref="A5:C5"/>
  </mergeCells>
  <pageMargins left="0.3" right="0.3" top="0.3" bottom="0.3" header="0.5" footer="0.5"/>
  <pageSetup orientation="portrait" r:id="rId1"/>
  <headerFooter alignWithMargins="0"/>
  <rowBreaks count="1" manualBreakCount="1">
    <brk id="16" max="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3" customWidth="1"/>
    <col min="4" max="4" width="27.85546875" style="73" customWidth="1"/>
    <col min="5" max="11" width="26.7109375" style="82" customWidth="1"/>
    <col min="12" max="12" width="10.85546875" style="62" customWidth="1"/>
    <col min="13" max="13" width="11" style="73" customWidth="1"/>
    <col min="14" max="14" width="128.28515625" style="73" customWidth="1"/>
    <col min="15" max="16384" width="9.140625" style="61"/>
  </cols>
  <sheetData>
    <row r="1" spans="1:25" s="73" customFormat="1" ht="30" customHeight="1" thickBot="1" x14ac:dyDescent="0.3">
      <c r="A1" s="32" t="s">
        <v>0</v>
      </c>
      <c r="B1" s="32"/>
      <c r="C1" s="38"/>
      <c r="E1" s="82"/>
      <c r="G1" s="156" t="s">
        <v>129</v>
      </c>
      <c r="H1" s="157"/>
      <c r="I1" s="157"/>
      <c r="J1" s="157"/>
      <c r="K1" s="158"/>
      <c r="L1" s="82"/>
      <c r="M1" s="219" t="s">
        <v>135</v>
      </c>
      <c r="N1" s="219"/>
    </row>
    <row r="2" spans="1:25" ht="30" customHeight="1" x14ac:dyDescent="0.25">
      <c r="A2" s="220" t="s">
        <v>188</v>
      </c>
      <c r="B2" s="220"/>
      <c r="C2" s="220"/>
      <c r="D2" s="220"/>
      <c r="E2" s="220"/>
      <c r="F2" s="73"/>
      <c r="G2" s="262" t="s">
        <v>130</v>
      </c>
      <c r="H2" s="263"/>
      <c r="I2" s="263"/>
      <c r="J2" s="263"/>
      <c r="K2" s="159">
        <f>D95</f>
        <v>5532689.4700000007</v>
      </c>
      <c r="M2" s="224" t="s">
        <v>171</v>
      </c>
      <c r="N2" s="224"/>
    </row>
    <row r="3" spans="1:25" ht="30" customHeight="1" x14ac:dyDescent="0.25">
      <c r="A3" s="220"/>
      <c r="B3" s="220"/>
      <c r="C3" s="220"/>
      <c r="D3" s="220"/>
      <c r="E3" s="220"/>
      <c r="F3" s="73"/>
      <c r="G3" s="264" t="s">
        <v>172</v>
      </c>
      <c r="H3" s="265"/>
      <c r="I3" s="265"/>
      <c r="J3" s="265"/>
      <c r="K3" s="59">
        <v>600393.59</v>
      </c>
      <c r="M3" s="214" t="s">
        <v>118</v>
      </c>
      <c r="N3" s="214"/>
    </row>
    <row r="4" spans="1:25" ht="30" customHeight="1" x14ac:dyDescent="0.25">
      <c r="A4" s="220"/>
      <c r="B4" s="220"/>
      <c r="C4" s="220"/>
      <c r="D4" s="220"/>
      <c r="E4" s="220"/>
      <c r="F4" s="73"/>
      <c r="G4" s="266" t="s">
        <v>173</v>
      </c>
      <c r="H4" s="267"/>
      <c r="I4" s="267"/>
      <c r="J4" s="267"/>
      <c r="K4" s="59"/>
      <c r="L4" s="64"/>
      <c r="M4" s="224" t="s">
        <v>176</v>
      </c>
      <c r="N4" s="224"/>
      <c r="O4" s="60"/>
      <c r="P4" s="60"/>
      <c r="Q4" s="60"/>
      <c r="R4" s="60"/>
      <c r="S4" s="60"/>
      <c r="T4" s="60"/>
      <c r="U4" s="60"/>
      <c r="V4" s="60"/>
      <c r="W4" s="60"/>
      <c r="X4" s="60"/>
      <c r="Y4" s="60"/>
    </row>
    <row r="5" spans="1:25" ht="30" customHeight="1" x14ac:dyDescent="0.25">
      <c r="A5" s="213"/>
      <c r="B5" s="213"/>
      <c r="C5" s="213"/>
      <c r="D5" s="213"/>
      <c r="E5" s="213"/>
      <c r="F5" s="73"/>
      <c r="G5" s="266" t="s">
        <v>175</v>
      </c>
      <c r="H5" s="267"/>
      <c r="I5" s="267"/>
      <c r="J5" s="267"/>
      <c r="K5" s="187">
        <v>1666463.67</v>
      </c>
      <c r="L5" s="58"/>
      <c r="M5" s="224" t="s">
        <v>177</v>
      </c>
      <c r="N5" s="224"/>
      <c r="O5" s="60"/>
      <c r="P5" s="60"/>
      <c r="Q5" s="60"/>
      <c r="R5" s="60"/>
      <c r="S5" s="60"/>
      <c r="T5" s="60"/>
      <c r="U5" s="60"/>
      <c r="V5" s="60"/>
      <c r="W5" s="60"/>
      <c r="X5" s="60"/>
      <c r="Y5" s="60"/>
    </row>
    <row r="6" spans="1:25" ht="43.5" customHeight="1" thickBot="1" x14ac:dyDescent="0.3">
      <c r="F6" s="73"/>
      <c r="G6" s="268" t="s">
        <v>131</v>
      </c>
      <c r="H6" s="269"/>
      <c r="I6" s="269"/>
      <c r="J6" s="269"/>
      <c r="K6" s="188">
        <f>SUM(K2:K5)</f>
        <v>7799546.7300000004</v>
      </c>
      <c r="L6" s="58"/>
      <c r="M6" s="224" t="s">
        <v>134</v>
      </c>
      <c r="N6" s="224"/>
      <c r="O6" s="66"/>
      <c r="P6" s="66"/>
      <c r="Q6" s="66"/>
      <c r="R6" s="66"/>
      <c r="S6" s="66"/>
      <c r="T6" s="66"/>
      <c r="U6" s="66"/>
      <c r="V6" s="66"/>
      <c r="W6" s="66"/>
      <c r="X6" s="66"/>
      <c r="Y6" s="66"/>
    </row>
    <row r="7" spans="1:25" ht="66" customHeight="1" thickBot="1" x14ac:dyDescent="0.3">
      <c r="A7" s="73"/>
      <c r="B7" s="73"/>
      <c r="D7" s="73" t="s">
        <v>220</v>
      </c>
      <c r="F7" s="73"/>
      <c r="G7" s="268" t="s">
        <v>132</v>
      </c>
      <c r="H7" s="269"/>
      <c r="I7" s="269"/>
      <c r="J7" s="269"/>
      <c r="K7" s="161">
        <v>7799546.7300000004</v>
      </c>
      <c r="M7" s="224" t="s">
        <v>178</v>
      </c>
      <c r="N7" s="224"/>
      <c r="O7" s="67"/>
      <c r="P7" s="67"/>
      <c r="Q7" s="67"/>
      <c r="R7" s="67"/>
      <c r="S7" s="67"/>
      <c r="T7" s="67"/>
      <c r="U7" s="67"/>
      <c r="V7" s="67"/>
      <c r="W7" s="67"/>
      <c r="X7" s="67"/>
      <c r="Y7" s="67"/>
    </row>
    <row r="8" spans="1:25" ht="15" customHeight="1" thickBot="1" x14ac:dyDescent="0.3">
      <c r="M8" s="149"/>
      <c r="N8" s="45"/>
      <c r="O8" s="68"/>
      <c r="P8" s="68"/>
      <c r="Q8" s="68"/>
      <c r="R8" s="68"/>
      <c r="S8" s="68"/>
      <c r="T8" s="68"/>
      <c r="U8" s="68"/>
      <c r="V8" s="68"/>
      <c r="W8" s="68"/>
      <c r="X8" s="68"/>
      <c r="Y8" s="68"/>
    </row>
    <row r="9" spans="1:25" s="73" customFormat="1" ht="24.95" customHeight="1" x14ac:dyDescent="0.25">
      <c r="A9" s="270"/>
      <c r="B9" s="234" t="s">
        <v>137</v>
      </c>
      <c r="C9" s="235"/>
      <c r="D9" s="240" t="s">
        <v>5</v>
      </c>
      <c r="E9" s="69" t="s">
        <v>6</v>
      </c>
      <c r="F9" s="70"/>
      <c r="G9" s="70"/>
      <c r="H9" s="70"/>
      <c r="I9" s="70"/>
      <c r="J9" s="70"/>
      <c r="K9" s="71"/>
      <c r="L9" s="72"/>
      <c r="M9" s="219" t="s">
        <v>121</v>
      </c>
      <c r="N9" s="219"/>
      <c r="O9" s="67"/>
      <c r="P9" s="67"/>
      <c r="Q9" s="67"/>
      <c r="R9" s="67"/>
      <c r="S9" s="67"/>
      <c r="T9" s="67"/>
      <c r="U9" s="67"/>
      <c r="V9" s="67"/>
      <c r="W9" s="67"/>
      <c r="X9" s="67"/>
      <c r="Y9" s="67"/>
    </row>
    <row r="10" spans="1:25" s="73" customFormat="1" ht="24.95" customHeight="1" thickBot="1" x14ac:dyDescent="0.3">
      <c r="A10" s="271"/>
      <c r="B10" s="236"/>
      <c r="C10" s="237"/>
      <c r="D10" s="241"/>
      <c r="E10" s="74" t="s">
        <v>219</v>
      </c>
      <c r="F10" s="75"/>
      <c r="G10" s="75"/>
      <c r="H10" s="75"/>
      <c r="I10" s="75"/>
      <c r="J10" s="75"/>
      <c r="K10" s="76"/>
      <c r="L10" s="72"/>
      <c r="M10" s="243" t="s">
        <v>179</v>
      </c>
      <c r="N10" s="244"/>
      <c r="O10" s="77"/>
      <c r="P10" s="77"/>
      <c r="Q10" s="77"/>
      <c r="R10" s="77"/>
      <c r="S10" s="77"/>
      <c r="T10" s="77"/>
      <c r="U10" s="77"/>
      <c r="V10" s="77"/>
      <c r="W10" s="77"/>
      <c r="X10" s="77"/>
      <c r="Y10" s="77"/>
    </row>
    <row r="11" spans="1:25" s="73" customFormat="1" ht="30.75" customHeight="1" thickBot="1" x14ac:dyDescent="0.3">
      <c r="A11" s="104" t="s">
        <v>139</v>
      </c>
      <c r="B11" s="276" t="s">
        <v>230</v>
      </c>
      <c r="C11" s="277"/>
      <c r="D11" s="186" t="s">
        <v>240</v>
      </c>
      <c r="E11" s="74" t="s">
        <v>155</v>
      </c>
      <c r="F11" s="75"/>
      <c r="G11" s="75"/>
      <c r="H11" s="75"/>
      <c r="I11" s="75"/>
      <c r="J11" s="75"/>
      <c r="K11" s="76"/>
      <c r="L11" s="78"/>
      <c r="M11" s="244"/>
      <c r="N11" s="244"/>
      <c r="O11" s="77"/>
      <c r="P11" s="77"/>
      <c r="Q11" s="77"/>
      <c r="R11" s="77"/>
      <c r="S11" s="77"/>
      <c r="T11" s="77"/>
      <c r="U11" s="77"/>
      <c r="V11" s="77"/>
      <c r="W11" s="77"/>
      <c r="X11" s="77"/>
      <c r="Y11" s="77"/>
    </row>
    <row r="12" spans="1:25" s="73" customFormat="1" ht="35.1" customHeight="1" thickBot="1" x14ac:dyDescent="0.3">
      <c r="A12" s="104" t="s">
        <v>156</v>
      </c>
      <c r="B12" s="261" t="str">
        <f>Central!B12</f>
        <v>EVIT- East Valley Institute of Technology</v>
      </c>
      <c r="C12" s="261"/>
      <c r="D12" s="185" t="str">
        <f>Central!D12</f>
        <v>070801</v>
      </c>
      <c r="E12" s="79" t="s">
        <v>133</v>
      </c>
      <c r="F12" s="80"/>
      <c r="G12" s="80"/>
      <c r="H12" s="80"/>
      <c r="I12" s="80"/>
      <c r="J12" s="80"/>
      <c r="K12" s="81"/>
      <c r="L12" s="82"/>
      <c r="M12" s="244"/>
      <c r="N12" s="244"/>
      <c r="O12" s="77"/>
      <c r="P12" s="77"/>
      <c r="Q12" s="77"/>
      <c r="R12" s="77"/>
      <c r="S12" s="77"/>
      <c r="T12" s="77"/>
      <c r="U12" s="77"/>
      <c r="V12" s="77"/>
      <c r="W12" s="77"/>
      <c r="X12" s="77"/>
      <c r="Y12" s="77"/>
    </row>
    <row r="13" spans="1:25" s="73" customFormat="1" ht="16.5" customHeight="1" thickBot="1" x14ac:dyDescent="0.3">
      <c r="A13" s="47"/>
      <c r="B13" s="47"/>
      <c r="C13" s="47"/>
      <c r="D13" s="83"/>
      <c r="F13" s="84"/>
      <c r="G13" s="85"/>
      <c r="H13" s="85"/>
      <c r="I13" s="78"/>
      <c r="J13" s="85"/>
      <c r="K13" s="85"/>
      <c r="L13" s="85"/>
      <c r="M13" s="244"/>
      <c r="N13" s="244"/>
    </row>
    <row r="14" spans="1:25" ht="35.1" customHeight="1" thickBot="1" x14ac:dyDescent="0.3">
      <c r="A14" s="150"/>
      <c r="B14" s="106"/>
      <c r="C14" s="150"/>
      <c r="D14" s="107"/>
      <c r="E14" s="246" t="s">
        <v>8</v>
      </c>
      <c r="F14" s="247"/>
      <c r="G14" s="247"/>
      <c r="H14" s="247"/>
      <c r="I14" s="247"/>
      <c r="J14" s="247"/>
      <c r="K14" s="248"/>
      <c r="M14" s="244" t="s">
        <v>180</v>
      </c>
      <c r="N14" s="244"/>
      <c r="O14" s="86"/>
      <c r="P14" s="86"/>
      <c r="Q14" s="86"/>
      <c r="R14" s="86"/>
      <c r="S14" s="86"/>
      <c r="T14" s="86"/>
      <c r="U14" s="86"/>
      <c r="V14" s="86"/>
      <c r="W14" s="86"/>
      <c r="X14" s="86"/>
      <c r="Y14" s="86"/>
    </row>
    <row r="15" spans="1:25" ht="29.25" customHeight="1" thickBot="1" x14ac:dyDescent="0.3">
      <c r="A15" s="151"/>
      <c r="B15" s="109"/>
      <c r="C15" s="151"/>
      <c r="D15" s="110"/>
      <c r="E15" s="246" t="s">
        <v>9</v>
      </c>
      <c r="F15" s="249"/>
      <c r="G15" s="249"/>
      <c r="H15" s="249"/>
      <c r="I15" s="249"/>
      <c r="J15" s="250"/>
      <c r="K15" s="251" t="s">
        <v>10</v>
      </c>
      <c r="M15" s="244"/>
      <c r="N15" s="244"/>
    </row>
    <row r="16" spans="1:25" s="87" customFormat="1" ht="116.25" customHeight="1" thickBot="1" x14ac:dyDescent="0.3">
      <c r="A16" s="111" t="s">
        <v>138</v>
      </c>
      <c r="B16" s="99" t="s">
        <v>123</v>
      </c>
      <c r="C16" s="101" t="s">
        <v>11</v>
      </c>
      <c r="D16" s="100" t="s">
        <v>12</v>
      </c>
      <c r="E16" s="35" t="s">
        <v>13</v>
      </c>
      <c r="F16" s="36" t="s">
        <v>14</v>
      </c>
      <c r="G16" s="36" t="s">
        <v>124</v>
      </c>
      <c r="H16" s="36" t="s">
        <v>125</v>
      </c>
      <c r="I16" s="36" t="s">
        <v>127</v>
      </c>
      <c r="J16" s="37" t="s">
        <v>126</v>
      </c>
      <c r="K16" s="252"/>
      <c r="M16" s="244"/>
      <c r="N16" s="244"/>
    </row>
    <row r="17" spans="1:14" s="88" customFormat="1" ht="24.95" customHeight="1" x14ac:dyDescent="0.25">
      <c r="A17" s="190" t="s">
        <v>15</v>
      </c>
      <c r="B17" s="194">
        <v>301</v>
      </c>
      <c r="C17" s="191" t="s">
        <v>206</v>
      </c>
      <c r="D17" s="152" t="str">
        <f t="shared" ref="D17:D79" si="0">IF(SUM(E17:K17)&gt;0,(SUM(E17:K17)),"")</f>
        <v/>
      </c>
      <c r="E17" s="176" t="s">
        <v>226</v>
      </c>
      <c r="F17" s="176" t="s">
        <v>226</v>
      </c>
      <c r="G17" s="176" t="s">
        <v>226</v>
      </c>
      <c r="H17" s="176" t="s">
        <v>226</v>
      </c>
      <c r="I17" s="176" t="s">
        <v>226</v>
      </c>
      <c r="J17" s="176" t="s">
        <v>226</v>
      </c>
      <c r="K17" s="176" t="s">
        <v>226</v>
      </c>
      <c r="M17" s="91"/>
      <c r="N17" s="148" t="s">
        <v>157</v>
      </c>
    </row>
    <row r="18" spans="1:14" s="88" customFormat="1" ht="24.95" customHeight="1" x14ac:dyDescent="0.25">
      <c r="A18" s="192" t="s">
        <v>16</v>
      </c>
      <c r="B18" s="195">
        <v>302</v>
      </c>
      <c r="C18" s="193" t="s">
        <v>17</v>
      </c>
      <c r="D18" s="153" t="str">
        <f t="shared" si="0"/>
        <v/>
      </c>
      <c r="E18" s="177" t="s">
        <v>226</v>
      </c>
      <c r="F18" s="177" t="s">
        <v>226</v>
      </c>
      <c r="G18" s="177" t="s">
        <v>226</v>
      </c>
      <c r="H18" s="177" t="s">
        <v>226</v>
      </c>
      <c r="I18" s="177" t="s">
        <v>226</v>
      </c>
      <c r="J18" s="177" t="s">
        <v>226</v>
      </c>
      <c r="K18" s="177" t="s">
        <v>226</v>
      </c>
      <c r="M18" s="147"/>
      <c r="N18" s="148" t="s">
        <v>158</v>
      </c>
    </row>
    <row r="19" spans="1:14" s="88" customFormat="1" ht="24.95" customHeight="1" x14ac:dyDescent="0.25">
      <c r="A19" s="192" t="s">
        <v>194</v>
      </c>
      <c r="B19" s="195">
        <v>376</v>
      </c>
      <c r="C19" s="193" t="s">
        <v>195</v>
      </c>
      <c r="D19" s="153" t="str">
        <f t="shared" si="0"/>
        <v/>
      </c>
      <c r="E19" s="177" t="s">
        <v>226</v>
      </c>
      <c r="F19" s="177" t="s">
        <v>226</v>
      </c>
      <c r="G19" s="177" t="s">
        <v>226</v>
      </c>
      <c r="H19" s="177" t="s">
        <v>226</v>
      </c>
      <c r="I19" s="177" t="s">
        <v>226</v>
      </c>
      <c r="J19" s="177" t="s">
        <v>226</v>
      </c>
      <c r="K19" s="177" t="s">
        <v>226</v>
      </c>
      <c r="M19" s="147"/>
      <c r="N19" s="148"/>
    </row>
    <row r="20" spans="1:14" s="88" customFormat="1" ht="24.95" customHeight="1" x14ac:dyDescent="0.25">
      <c r="A20" s="192" t="s">
        <v>18</v>
      </c>
      <c r="B20" s="195">
        <v>303</v>
      </c>
      <c r="C20" s="193" t="s">
        <v>19</v>
      </c>
      <c r="D20" s="153" t="str">
        <f t="shared" si="0"/>
        <v/>
      </c>
      <c r="E20" s="177" t="s">
        <v>226</v>
      </c>
      <c r="F20" s="177" t="s">
        <v>226</v>
      </c>
      <c r="G20" s="177" t="s">
        <v>226</v>
      </c>
      <c r="H20" s="177" t="s">
        <v>226</v>
      </c>
      <c r="I20" s="177" t="s">
        <v>226</v>
      </c>
      <c r="J20" s="177" t="s">
        <v>226</v>
      </c>
      <c r="K20" s="177" t="s">
        <v>226</v>
      </c>
      <c r="M20" s="91"/>
      <c r="N20" s="224" t="s">
        <v>159</v>
      </c>
    </row>
    <row r="21" spans="1:14" s="88" customFormat="1" ht="24.95" customHeight="1" x14ac:dyDescent="0.25">
      <c r="A21" s="192" t="s">
        <v>20</v>
      </c>
      <c r="B21" s="195">
        <v>304</v>
      </c>
      <c r="C21" s="193" t="s">
        <v>21</v>
      </c>
      <c r="D21" s="153" t="str">
        <f t="shared" si="0"/>
        <v/>
      </c>
      <c r="E21" s="177" t="s">
        <v>226</v>
      </c>
      <c r="F21" s="177" t="s">
        <v>226</v>
      </c>
      <c r="G21" s="177" t="s">
        <v>226</v>
      </c>
      <c r="H21" s="177" t="s">
        <v>226</v>
      </c>
      <c r="I21" s="177" t="s">
        <v>226</v>
      </c>
      <c r="J21" s="177" t="s">
        <v>226</v>
      </c>
      <c r="K21" s="177" t="s">
        <v>226</v>
      </c>
      <c r="M21" s="91"/>
      <c r="N21" s="224"/>
    </row>
    <row r="22" spans="1:14" s="88" customFormat="1" ht="24.95" customHeight="1" x14ac:dyDescent="0.25">
      <c r="A22" s="192" t="s">
        <v>22</v>
      </c>
      <c r="B22" s="195">
        <v>305</v>
      </c>
      <c r="C22" s="193" t="s">
        <v>23</v>
      </c>
      <c r="D22" s="153">
        <f t="shared" si="0"/>
        <v>521098.88</v>
      </c>
      <c r="E22" s="177">
        <v>384697.59999999998</v>
      </c>
      <c r="F22" s="177">
        <v>111665.04</v>
      </c>
      <c r="G22" s="177">
        <v>8533.5700000000015</v>
      </c>
      <c r="H22" s="177">
        <v>7942.869999999999</v>
      </c>
      <c r="I22" s="177">
        <v>1250.52</v>
      </c>
      <c r="J22" s="177">
        <v>7009.2800000000007</v>
      </c>
      <c r="K22" s="177" t="s">
        <v>226</v>
      </c>
      <c r="M22" s="91"/>
      <c r="N22" s="224"/>
    </row>
    <row r="23" spans="1:14" s="88" customFormat="1" ht="24.95" customHeight="1" x14ac:dyDescent="0.25">
      <c r="A23" s="192" t="s">
        <v>24</v>
      </c>
      <c r="B23" s="195">
        <v>306</v>
      </c>
      <c r="C23" s="193" t="s">
        <v>25</v>
      </c>
      <c r="D23" s="153" t="str">
        <f t="shared" si="0"/>
        <v/>
      </c>
      <c r="E23" s="177" t="s">
        <v>226</v>
      </c>
      <c r="F23" s="177" t="s">
        <v>226</v>
      </c>
      <c r="G23" s="177" t="s">
        <v>226</v>
      </c>
      <c r="H23" s="177" t="s">
        <v>226</v>
      </c>
      <c r="I23" s="177" t="s">
        <v>226</v>
      </c>
      <c r="J23" s="177" t="s">
        <v>226</v>
      </c>
      <c r="K23" s="177" t="s">
        <v>226</v>
      </c>
      <c r="M23" s="91"/>
      <c r="N23" s="224" t="s">
        <v>160</v>
      </c>
    </row>
    <row r="24" spans="1:14" s="88" customFormat="1" ht="24.95" customHeight="1" x14ac:dyDescent="0.25">
      <c r="A24" s="192" t="s">
        <v>26</v>
      </c>
      <c r="B24" s="195">
        <v>307</v>
      </c>
      <c r="C24" s="193" t="s">
        <v>27</v>
      </c>
      <c r="D24" s="153" t="str">
        <f t="shared" si="0"/>
        <v/>
      </c>
      <c r="E24" s="177" t="s">
        <v>226</v>
      </c>
      <c r="F24" s="177" t="s">
        <v>226</v>
      </c>
      <c r="G24" s="177" t="s">
        <v>226</v>
      </c>
      <c r="H24" s="177" t="s">
        <v>226</v>
      </c>
      <c r="I24" s="177" t="s">
        <v>226</v>
      </c>
      <c r="J24" s="177" t="s">
        <v>226</v>
      </c>
      <c r="K24" s="177" t="s">
        <v>226</v>
      </c>
      <c r="M24" s="91"/>
      <c r="N24" s="224"/>
    </row>
    <row r="25" spans="1:14" s="88" customFormat="1" ht="24.95" customHeight="1" x14ac:dyDescent="0.25">
      <c r="A25" s="192" t="s">
        <v>28</v>
      </c>
      <c r="B25" s="195">
        <v>309</v>
      </c>
      <c r="C25" s="193" t="s">
        <v>209</v>
      </c>
      <c r="D25" s="153" t="str">
        <f t="shared" si="0"/>
        <v/>
      </c>
      <c r="E25" s="177" t="s">
        <v>226</v>
      </c>
      <c r="F25" s="177" t="s">
        <v>226</v>
      </c>
      <c r="G25" s="177" t="s">
        <v>226</v>
      </c>
      <c r="H25" s="177" t="s">
        <v>226</v>
      </c>
      <c r="I25" s="177" t="s">
        <v>226</v>
      </c>
      <c r="J25" s="177" t="s">
        <v>226</v>
      </c>
      <c r="K25" s="177" t="s">
        <v>226</v>
      </c>
      <c r="M25" s="91"/>
      <c r="N25" s="224" t="s">
        <v>161</v>
      </c>
    </row>
    <row r="26" spans="1:14" s="88" customFormat="1" ht="24.95" customHeight="1" x14ac:dyDescent="0.25">
      <c r="A26" s="192" t="s">
        <v>29</v>
      </c>
      <c r="B26" s="195">
        <v>310</v>
      </c>
      <c r="C26" s="193" t="s">
        <v>30</v>
      </c>
      <c r="D26" s="153" t="str">
        <f t="shared" si="0"/>
        <v/>
      </c>
      <c r="E26" s="177" t="s">
        <v>226</v>
      </c>
      <c r="F26" s="177" t="s">
        <v>226</v>
      </c>
      <c r="G26" s="177" t="s">
        <v>226</v>
      </c>
      <c r="H26" s="177" t="s">
        <v>226</v>
      </c>
      <c r="I26" s="177" t="s">
        <v>226</v>
      </c>
      <c r="J26" s="177" t="s">
        <v>226</v>
      </c>
      <c r="K26" s="177" t="s">
        <v>226</v>
      </c>
      <c r="M26" s="91"/>
      <c r="N26" s="224"/>
    </row>
    <row r="27" spans="1:14" s="88" customFormat="1" ht="24.95" customHeight="1" x14ac:dyDescent="0.25">
      <c r="A27" s="192" t="s">
        <v>31</v>
      </c>
      <c r="B27" s="195">
        <v>311</v>
      </c>
      <c r="C27" s="193" t="s">
        <v>32</v>
      </c>
      <c r="D27" s="153">
        <f t="shared" si="0"/>
        <v>540096.23</v>
      </c>
      <c r="E27" s="177">
        <v>306384.25</v>
      </c>
      <c r="F27" s="177">
        <v>97813.02</v>
      </c>
      <c r="G27" s="177">
        <v>97620.35</v>
      </c>
      <c r="H27" s="177">
        <v>32671.61</v>
      </c>
      <c r="I27" s="177">
        <v>5278</v>
      </c>
      <c r="J27" s="177">
        <v>329</v>
      </c>
      <c r="K27" s="177" t="s">
        <v>226</v>
      </c>
      <c r="M27" s="91"/>
      <c r="N27" s="224" t="s">
        <v>162</v>
      </c>
    </row>
    <row r="28" spans="1:14" s="88" customFormat="1" ht="24.95" customHeight="1" x14ac:dyDescent="0.25">
      <c r="A28" s="192" t="s">
        <v>33</v>
      </c>
      <c r="B28" s="195">
        <v>312</v>
      </c>
      <c r="C28" s="193" t="s">
        <v>34</v>
      </c>
      <c r="D28" s="153">
        <f t="shared" si="0"/>
        <v>121377.52</v>
      </c>
      <c r="E28" s="177">
        <v>84349.6</v>
      </c>
      <c r="F28" s="177">
        <v>24512.809999999998</v>
      </c>
      <c r="G28" s="177">
        <v>2655.13</v>
      </c>
      <c r="H28" s="177">
        <v>552.83000000000004</v>
      </c>
      <c r="I28" s="177">
        <v>5103.1499999999996</v>
      </c>
      <c r="J28" s="177">
        <v>4204</v>
      </c>
      <c r="K28" s="177" t="s">
        <v>226</v>
      </c>
      <c r="M28" s="91"/>
      <c r="N28" s="224"/>
    </row>
    <row r="29" spans="1:14" s="88" customFormat="1" ht="24.95" customHeight="1" x14ac:dyDescent="0.25">
      <c r="A29" s="192" t="s">
        <v>35</v>
      </c>
      <c r="B29" s="195">
        <v>313</v>
      </c>
      <c r="C29" s="193" t="s">
        <v>196</v>
      </c>
      <c r="D29" s="153" t="str">
        <f t="shared" si="0"/>
        <v/>
      </c>
      <c r="E29" s="177" t="s">
        <v>226</v>
      </c>
      <c r="F29" s="177" t="s">
        <v>226</v>
      </c>
      <c r="G29" s="177" t="s">
        <v>226</v>
      </c>
      <c r="H29" s="177" t="s">
        <v>226</v>
      </c>
      <c r="I29" s="177" t="s">
        <v>226</v>
      </c>
      <c r="J29" s="177" t="s">
        <v>226</v>
      </c>
      <c r="K29" s="177" t="s">
        <v>226</v>
      </c>
      <c r="M29" s="91"/>
      <c r="N29" s="224"/>
    </row>
    <row r="30" spans="1:14" s="88" customFormat="1" ht="24.95" customHeight="1" x14ac:dyDescent="0.25">
      <c r="A30" s="192" t="s">
        <v>36</v>
      </c>
      <c r="B30" s="195">
        <v>314</v>
      </c>
      <c r="C30" s="193" t="s">
        <v>197</v>
      </c>
      <c r="D30" s="153">
        <f t="shared" si="0"/>
        <v>145132.51</v>
      </c>
      <c r="E30" s="177">
        <v>108741.01000000001</v>
      </c>
      <c r="F30" s="177">
        <v>34949.279999999999</v>
      </c>
      <c r="G30" s="177" t="s">
        <v>226</v>
      </c>
      <c r="H30" s="177">
        <v>1063.6799999999998</v>
      </c>
      <c r="I30" s="177">
        <v>378.54</v>
      </c>
      <c r="J30" s="177" t="s">
        <v>226</v>
      </c>
      <c r="K30" s="177" t="s">
        <v>226</v>
      </c>
      <c r="M30" s="224" t="s">
        <v>174</v>
      </c>
      <c r="N30" s="224"/>
    </row>
    <row r="31" spans="1:14" s="88" customFormat="1" ht="24.95" customHeight="1" x14ac:dyDescent="0.25">
      <c r="A31" s="192" t="s">
        <v>37</v>
      </c>
      <c r="B31" s="195">
        <v>315</v>
      </c>
      <c r="C31" s="193" t="s">
        <v>38</v>
      </c>
      <c r="D31" s="153">
        <f t="shared" si="0"/>
        <v>86112.83</v>
      </c>
      <c r="E31" s="177">
        <v>65505.45</v>
      </c>
      <c r="F31" s="177">
        <v>19863.66</v>
      </c>
      <c r="G31" s="177" t="s">
        <v>226</v>
      </c>
      <c r="H31" s="177">
        <v>743.72</v>
      </c>
      <c r="I31" s="177" t="s">
        <v>226</v>
      </c>
      <c r="J31" s="177" t="s">
        <v>226</v>
      </c>
      <c r="K31" s="177" t="s">
        <v>226</v>
      </c>
      <c r="M31" s="224"/>
      <c r="N31" s="224"/>
    </row>
    <row r="32" spans="1:14" s="88" customFormat="1" ht="24.95" customHeight="1" x14ac:dyDescent="0.25">
      <c r="A32" s="192" t="s">
        <v>39</v>
      </c>
      <c r="B32" s="195">
        <v>316</v>
      </c>
      <c r="C32" s="193" t="s">
        <v>40</v>
      </c>
      <c r="D32" s="153">
        <f t="shared" si="0"/>
        <v>1601.04</v>
      </c>
      <c r="E32" s="177" t="s">
        <v>226</v>
      </c>
      <c r="F32" s="177" t="s">
        <v>226</v>
      </c>
      <c r="G32" s="177">
        <v>997.73</v>
      </c>
      <c r="H32" s="177" t="s">
        <v>226</v>
      </c>
      <c r="I32" s="177">
        <v>603.30999999999995</v>
      </c>
      <c r="J32" s="177" t="s">
        <v>226</v>
      </c>
      <c r="K32" s="177" t="s">
        <v>226</v>
      </c>
      <c r="M32" s="224"/>
      <c r="N32" s="224"/>
    </row>
    <row r="33" spans="1:23" s="88" customFormat="1" ht="24.95" customHeight="1" x14ac:dyDescent="0.25">
      <c r="A33" s="192" t="s">
        <v>41</v>
      </c>
      <c r="B33" s="195">
        <v>317</v>
      </c>
      <c r="C33" s="193" t="s">
        <v>42</v>
      </c>
      <c r="D33" s="153">
        <f t="shared" si="0"/>
        <v>57025.54</v>
      </c>
      <c r="E33" s="177">
        <v>42037.22</v>
      </c>
      <c r="F33" s="177">
        <v>12935.739999999998</v>
      </c>
      <c r="G33" s="177" t="s">
        <v>226</v>
      </c>
      <c r="H33" s="177">
        <v>2052.58</v>
      </c>
      <c r="I33" s="177" t="s">
        <v>226</v>
      </c>
      <c r="J33" s="177" t="s">
        <v>226</v>
      </c>
      <c r="K33" s="177" t="s">
        <v>226</v>
      </c>
      <c r="M33" s="224"/>
      <c r="N33" s="224"/>
    </row>
    <row r="34" spans="1:23" s="88" customFormat="1" ht="24.95" customHeight="1" x14ac:dyDescent="0.25">
      <c r="A34" s="192" t="s">
        <v>43</v>
      </c>
      <c r="B34" s="195">
        <v>318</v>
      </c>
      <c r="C34" s="193" t="s">
        <v>44</v>
      </c>
      <c r="D34" s="153" t="str">
        <f t="shared" si="0"/>
        <v/>
      </c>
      <c r="E34" s="177" t="s">
        <v>226</v>
      </c>
      <c r="F34" s="177" t="s">
        <v>226</v>
      </c>
      <c r="G34" s="177" t="s">
        <v>226</v>
      </c>
      <c r="H34" s="177" t="s">
        <v>226</v>
      </c>
      <c r="I34" s="177" t="s">
        <v>226</v>
      </c>
      <c r="J34" s="177" t="s">
        <v>226</v>
      </c>
      <c r="K34" s="177" t="s">
        <v>226</v>
      </c>
      <c r="M34" s="224"/>
      <c r="N34" s="224"/>
    </row>
    <row r="35" spans="1:23" s="88" customFormat="1" ht="24.95" customHeight="1" x14ac:dyDescent="0.25">
      <c r="A35" s="192" t="s">
        <v>45</v>
      </c>
      <c r="B35" s="195">
        <v>319</v>
      </c>
      <c r="C35" s="193" t="s">
        <v>208</v>
      </c>
      <c r="D35" s="153" t="str">
        <f t="shared" si="0"/>
        <v/>
      </c>
      <c r="E35" s="177" t="s">
        <v>226</v>
      </c>
      <c r="F35" s="177" t="s">
        <v>226</v>
      </c>
      <c r="G35" s="177" t="s">
        <v>226</v>
      </c>
      <c r="H35" s="177" t="s">
        <v>226</v>
      </c>
      <c r="I35" s="177" t="s">
        <v>226</v>
      </c>
      <c r="J35" s="177" t="s">
        <v>226</v>
      </c>
      <c r="K35" s="177" t="s">
        <v>226</v>
      </c>
      <c r="M35" s="224"/>
      <c r="N35" s="224"/>
    </row>
    <row r="36" spans="1:23" s="88" customFormat="1" ht="24.95" customHeight="1" x14ac:dyDescent="0.25">
      <c r="A36" s="192" t="s">
        <v>46</v>
      </c>
      <c r="B36" s="195">
        <v>320</v>
      </c>
      <c r="C36" s="193" t="s">
        <v>47</v>
      </c>
      <c r="D36" s="153">
        <f t="shared" si="0"/>
        <v>776682.93</v>
      </c>
      <c r="E36" s="177">
        <v>519911.47</v>
      </c>
      <c r="F36" s="177">
        <v>167792.04</v>
      </c>
      <c r="G36" s="177">
        <v>46952.42</v>
      </c>
      <c r="H36" s="177">
        <v>15541.02</v>
      </c>
      <c r="I36" s="177">
        <v>17666.979999999996</v>
      </c>
      <c r="J36" s="177">
        <v>8819</v>
      </c>
      <c r="K36" s="177" t="s">
        <v>226</v>
      </c>
      <c r="M36" s="224"/>
      <c r="N36" s="224"/>
      <c r="O36" s="86"/>
      <c r="P36" s="86"/>
      <c r="Q36" s="86"/>
      <c r="R36" s="86"/>
      <c r="S36" s="86"/>
      <c r="T36" s="86"/>
      <c r="U36" s="86"/>
      <c r="V36" s="86"/>
      <c r="W36" s="86"/>
    </row>
    <row r="37" spans="1:23" s="88" customFormat="1" ht="24.95" customHeight="1" x14ac:dyDescent="0.25">
      <c r="A37" s="192" t="s">
        <v>48</v>
      </c>
      <c r="B37" s="195">
        <v>321</v>
      </c>
      <c r="C37" s="193" t="s">
        <v>49</v>
      </c>
      <c r="D37" s="153" t="str">
        <f t="shared" si="0"/>
        <v/>
      </c>
      <c r="E37" s="177" t="s">
        <v>226</v>
      </c>
      <c r="F37" s="177" t="s">
        <v>226</v>
      </c>
      <c r="G37" s="177" t="s">
        <v>226</v>
      </c>
      <c r="H37" s="177" t="s">
        <v>226</v>
      </c>
      <c r="I37" s="177" t="s">
        <v>226</v>
      </c>
      <c r="J37" s="177" t="s">
        <v>226</v>
      </c>
      <c r="K37" s="177" t="s">
        <v>226</v>
      </c>
      <c r="M37" s="224"/>
      <c r="N37" s="224"/>
    </row>
    <row r="38" spans="1:23" s="88" customFormat="1" ht="24.95" customHeight="1" x14ac:dyDescent="0.25">
      <c r="A38" s="192" t="s">
        <v>50</v>
      </c>
      <c r="B38" s="195">
        <v>322</v>
      </c>
      <c r="C38" s="193" t="s">
        <v>51</v>
      </c>
      <c r="D38" s="153" t="str">
        <f t="shared" si="0"/>
        <v/>
      </c>
      <c r="E38" s="177" t="s">
        <v>226</v>
      </c>
      <c r="F38" s="177" t="s">
        <v>226</v>
      </c>
      <c r="G38" s="177" t="s">
        <v>226</v>
      </c>
      <c r="H38" s="177" t="s">
        <v>226</v>
      </c>
      <c r="I38" s="177" t="s">
        <v>226</v>
      </c>
      <c r="J38" s="177" t="s">
        <v>226</v>
      </c>
      <c r="K38" s="177" t="s">
        <v>226</v>
      </c>
      <c r="M38" s="224"/>
      <c r="N38" s="224"/>
    </row>
    <row r="39" spans="1:23" s="88" customFormat="1" ht="24.95" customHeight="1" x14ac:dyDescent="0.25">
      <c r="A39" s="192" t="s">
        <v>52</v>
      </c>
      <c r="B39" s="195">
        <v>345</v>
      </c>
      <c r="C39" s="193" t="s">
        <v>53</v>
      </c>
      <c r="D39" s="153">
        <f t="shared" si="0"/>
        <v>29961.35</v>
      </c>
      <c r="E39" s="177">
        <v>22476.12</v>
      </c>
      <c r="F39" s="177">
        <v>7485.23</v>
      </c>
      <c r="G39" s="177" t="s">
        <v>226</v>
      </c>
      <c r="H39" s="177" t="s">
        <v>226</v>
      </c>
      <c r="I39" s="177" t="s">
        <v>226</v>
      </c>
      <c r="J39" s="177" t="s">
        <v>226</v>
      </c>
      <c r="K39" s="177" t="s">
        <v>226</v>
      </c>
      <c r="M39" s="92"/>
      <c r="N39" s="92"/>
    </row>
    <row r="40" spans="1:23" s="88" customFormat="1" ht="24.95" customHeight="1" x14ac:dyDescent="0.25">
      <c r="A40" s="192" t="s">
        <v>54</v>
      </c>
      <c r="B40" s="195">
        <v>323</v>
      </c>
      <c r="C40" s="193" t="s">
        <v>55</v>
      </c>
      <c r="D40" s="153">
        <f t="shared" si="0"/>
        <v>304232.78000000009</v>
      </c>
      <c r="E40" s="177">
        <v>224067.14</v>
      </c>
      <c r="F40" s="177">
        <v>70570.16</v>
      </c>
      <c r="G40" s="177">
        <v>1067.5700000000002</v>
      </c>
      <c r="H40" s="177">
        <v>300.51</v>
      </c>
      <c r="I40" s="177">
        <v>8227.4</v>
      </c>
      <c r="J40" s="177" t="s">
        <v>226</v>
      </c>
      <c r="K40" s="177" t="s">
        <v>226</v>
      </c>
      <c r="M40" s="91"/>
      <c r="N40" s="224" t="s">
        <v>164</v>
      </c>
    </row>
    <row r="41" spans="1:23" s="88" customFormat="1" ht="24.95" customHeight="1" x14ac:dyDescent="0.25">
      <c r="A41" s="192" t="s">
        <v>56</v>
      </c>
      <c r="B41" s="195">
        <v>324</v>
      </c>
      <c r="C41" s="193" t="s">
        <v>57</v>
      </c>
      <c r="D41" s="153" t="str">
        <f t="shared" si="0"/>
        <v/>
      </c>
      <c r="E41" s="177" t="s">
        <v>226</v>
      </c>
      <c r="F41" s="177" t="s">
        <v>226</v>
      </c>
      <c r="G41" s="177" t="s">
        <v>226</v>
      </c>
      <c r="H41" s="177" t="s">
        <v>226</v>
      </c>
      <c r="I41" s="177" t="s">
        <v>226</v>
      </c>
      <c r="J41" s="177" t="s">
        <v>226</v>
      </c>
      <c r="K41" s="177" t="s">
        <v>226</v>
      </c>
      <c r="M41" s="91"/>
      <c r="N41" s="224"/>
    </row>
    <row r="42" spans="1:23" s="88" customFormat="1" ht="24.95" customHeight="1" x14ac:dyDescent="0.25">
      <c r="A42" s="192" t="s">
        <v>58</v>
      </c>
      <c r="B42" s="195">
        <v>325</v>
      </c>
      <c r="C42" s="193" t="s">
        <v>59</v>
      </c>
      <c r="D42" s="153" t="str">
        <f t="shared" si="0"/>
        <v/>
      </c>
      <c r="E42" s="177" t="s">
        <v>226</v>
      </c>
      <c r="F42" s="177" t="s">
        <v>226</v>
      </c>
      <c r="G42" s="177" t="s">
        <v>226</v>
      </c>
      <c r="H42" s="177" t="s">
        <v>226</v>
      </c>
      <c r="I42" s="177" t="s">
        <v>226</v>
      </c>
      <c r="J42" s="177" t="s">
        <v>226</v>
      </c>
      <c r="K42" s="177" t="s">
        <v>226</v>
      </c>
      <c r="M42" s="91"/>
      <c r="N42" s="224" t="s">
        <v>165</v>
      </c>
    </row>
    <row r="43" spans="1:23" s="88" customFormat="1" ht="24.95" customHeight="1" x14ac:dyDescent="0.25">
      <c r="A43" s="192" t="s">
        <v>60</v>
      </c>
      <c r="B43" s="195">
        <v>326</v>
      </c>
      <c r="C43" s="193" t="s">
        <v>61</v>
      </c>
      <c r="D43" s="153">
        <f t="shared" si="0"/>
        <v>585258.17999999993</v>
      </c>
      <c r="E43" s="177">
        <v>389009.98</v>
      </c>
      <c r="F43" s="177">
        <v>136056.16999999998</v>
      </c>
      <c r="G43" s="177">
        <v>21031.66</v>
      </c>
      <c r="H43" s="177">
        <v>6473.07</v>
      </c>
      <c r="I43" s="177">
        <v>30487.399999999998</v>
      </c>
      <c r="J43" s="177">
        <v>2199.9</v>
      </c>
      <c r="K43" s="177" t="s">
        <v>226</v>
      </c>
      <c r="M43" s="91"/>
      <c r="N43" s="224"/>
    </row>
    <row r="44" spans="1:23" s="88" customFormat="1" ht="33" customHeight="1" x14ac:dyDescent="0.25">
      <c r="A44" s="192" t="s">
        <v>108</v>
      </c>
      <c r="B44" s="195">
        <v>359</v>
      </c>
      <c r="C44" s="193" t="s">
        <v>225</v>
      </c>
      <c r="D44" s="153" t="str">
        <f t="shared" si="0"/>
        <v/>
      </c>
      <c r="E44" s="177" t="s">
        <v>226</v>
      </c>
      <c r="F44" s="177" t="s">
        <v>226</v>
      </c>
      <c r="G44" s="177" t="s">
        <v>226</v>
      </c>
      <c r="H44" s="177" t="s">
        <v>226</v>
      </c>
      <c r="I44" s="177" t="s">
        <v>226</v>
      </c>
      <c r="J44" s="177" t="s">
        <v>226</v>
      </c>
      <c r="K44" s="177" t="s">
        <v>226</v>
      </c>
      <c r="M44" s="91"/>
      <c r="N44" s="224" t="s">
        <v>166</v>
      </c>
    </row>
    <row r="45" spans="1:23" s="88" customFormat="1" ht="24.95" customHeight="1" x14ac:dyDescent="0.25">
      <c r="A45" s="192" t="s">
        <v>62</v>
      </c>
      <c r="B45" s="195">
        <v>327</v>
      </c>
      <c r="C45" s="193" t="s">
        <v>63</v>
      </c>
      <c r="D45" s="153" t="str">
        <f t="shared" si="0"/>
        <v/>
      </c>
      <c r="E45" s="177" t="s">
        <v>226</v>
      </c>
      <c r="F45" s="177" t="s">
        <v>226</v>
      </c>
      <c r="G45" s="177" t="s">
        <v>226</v>
      </c>
      <c r="H45" s="177" t="s">
        <v>226</v>
      </c>
      <c r="I45" s="177" t="s">
        <v>226</v>
      </c>
      <c r="J45" s="177" t="s">
        <v>226</v>
      </c>
      <c r="K45" s="177" t="s">
        <v>226</v>
      </c>
      <c r="M45" s="91"/>
      <c r="N45" s="224"/>
    </row>
    <row r="46" spans="1:23" s="88" customFormat="1" ht="24.95" customHeight="1" x14ac:dyDescent="0.25">
      <c r="A46" s="192" t="s">
        <v>64</v>
      </c>
      <c r="B46" s="195">
        <v>328</v>
      </c>
      <c r="C46" s="193" t="s">
        <v>65</v>
      </c>
      <c r="D46" s="153" t="str">
        <f t="shared" si="0"/>
        <v/>
      </c>
      <c r="E46" s="177" t="s">
        <v>226</v>
      </c>
      <c r="F46" s="177" t="s">
        <v>226</v>
      </c>
      <c r="G46" s="177" t="s">
        <v>226</v>
      </c>
      <c r="H46" s="177" t="s">
        <v>226</v>
      </c>
      <c r="I46" s="177" t="s">
        <v>226</v>
      </c>
      <c r="J46" s="177" t="s">
        <v>226</v>
      </c>
      <c r="K46" s="177" t="s">
        <v>226</v>
      </c>
      <c r="M46" s="91"/>
      <c r="N46" s="224" t="s">
        <v>167</v>
      </c>
    </row>
    <row r="47" spans="1:23" s="88" customFormat="1" ht="24.95" customHeight="1" x14ac:dyDescent="0.25">
      <c r="A47" s="192" t="s">
        <v>66</v>
      </c>
      <c r="B47" s="195">
        <v>329</v>
      </c>
      <c r="C47" s="193" t="s">
        <v>67</v>
      </c>
      <c r="D47" s="153" t="str">
        <f t="shared" si="0"/>
        <v/>
      </c>
      <c r="E47" s="177" t="s">
        <v>226</v>
      </c>
      <c r="F47" s="177" t="s">
        <v>226</v>
      </c>
      <c r="G47" s="177" t="s">
        <v>226</v>
      </c>
      <c r="H47" s="177" t="s">
        <v>226</v>
      </c>
      <c r="I47" s="177" t="s">
        <v>226</v>
      </c>
      <c r="J47" s="177" t="s">
        <v>226</v>
      </c>
      <c r="K47" s="177" t="s">
        <v>226</v>
      </c>
      <c r="M47" s="91"/>
      <c r="N47" s="224"/>
    </row>
    <row r="48" spans="1:23" s="88" customFormat="1" ht="24.95" customHeight="1" x14ac:dyDescent="0.25">
      <c r="A48" s="192" t="s">
        <v>68</v>
      </c>
      <c r="B48" s="195">
        <v>330</v>
      </c>
      <c r="C48" s="193" t="s">
        <v>210</v>
      </c>
      <c r="D48" s="153">
        <f t="shared" si="0"/>
        <v>635152.46000000008</v>
      </c>
      <c r="E48" s="177">
        <v>468171.16000000003</v>
      </c>
      <c r="F48" s="177">
        <v>142934.22</v>
      </c>
      <c r="G48" s="177">
        <v>4620.1100000000006</v>
      </c>
      <c r="H48" s="177">
        <v>17735.93</v>
      </c>
      <c r="I48" s="177">
        <v>491.04</v>
      </c>
      <c r="J48" s="177">
        <v>1200</v>
      </c>
      <c r="K48" s="177" t="s">
        <v>226</v>
      </c>
      <c r="M48" s="91"/>
      <c r="N48" s="147"/>
    </row>
    <row r="49" spans="1:14" s="88" customFormat="1" ht="24.95" customHeight="1" x14ac:dyDescent="0.25">
      <c r="A49" s="192" t="s">
        <v>69</v>
      </c>
      <c r="B49" s="195">
        <v>333</v>
      </c>
      <c r="C49" s="193" t="s">
        <v>70</v>
      </c>
      <c r="D49" s="153" t="str">
        <f t="shared" si="0"/>
        <v/>
      </c>
      <c r="E49" s="177" t="s">
        <v>226</v>
      </c>
      <c r="F49" s="177" t="s">
        <v>226</v>
      </c>
      <c r="G49" s="177" t="s">
        <v>226</v>
      </c>
      <c r="H49" s="177" t="s">
        <v>226</v>
      </c>
      <c r="I49" s="177" t="s">
        <v>226</v>
      </c>
      <c r="J49" s="177" t="s">
        <v>226</v>
      </c>
      <c r="K49" s="177" t="s">
        <v>226</v>
      </c>
      <c r="M49" s="91"/>
      <c r="N49" s="148" t="s">
        <v>122</v>
      </c>
    </row>
    <row r="50" spans="1:14" s="88" customFormat="1" ht="24.95" customHeight="1" x14ac:dyDescent="0.25">
      <c r="A50" s="192" t="s">
        <v>71</v>
      </c>
      <c r="B50" s="195">
        <v>334</v>
      </c>
      <c r="C50" s="193" t="s">
        <v>207</v>
      </c>
      <c r="D50" s="153">
        <f t="shared" si="0"/>
        <v>221565.5</v>
      </c>
      <c r="E50" s="177">
        <v>118717.29000000001</v>
      </c>
      <c r="F50" s="177">
        <v>39190.75</v>
      </c>
      <c r="G50" s="177" t="s">
        <v>226</v>
      </c>
      <c r="H50" s="177" t="s">
        <v>226</v>
      </c>
      <c r="I50" s="177">
        <v>63582.460000000006</v>
      </c>
      <c r="J50" s="177">
        <v>75</v>
      </c>
      <c r="K50" s="177" t="s">
        <v>226</v>
      </c>
      <c r="M50" s="91"/>
      <c r="N50" s="147"/>
    </row>
    <row r="51" spans="1:14" s="88" customFormat="1" ht="24.95" customHeight="1" x14ac:dyDescent="0.25">
      <c r="A51" s="192" t="s">
        <v>72</v>
      </c>
      <c r="B51" s="195">
        <v>335</v>
      </c>
      <c r="C51" s="193" t="s">
        <v>198</v>
      </c>
      <c r="D51" s="153" t="str">
        <f t="shared" si="0"/>
        <v/>
      </c>
      <c r="E51" s="177" t="s">
        <v>226</v>
      </c>
      <c r="F51" s="177" t="s">
        <v>226</v>
      </c>
      <c r="G51" s="177" t="s">
        <v>226</v>
      </c>
      <c r="H51" s="177" t="s">
        <v>226</v>
      </c>
      <c r="I51" s="177" t="s">
        <v>226</v>
      </c>
      <c r="J51" s="177" t="s">
        <v>226</v>
      </c>
      <c r="K51" s="177" t="s">
        <v>226</v>
      </c>
      <c r="M51" s="148" t="s">
        <v>75</v>
      </c>
      <c r="N51" s="91"/>
    </row>
    <row r="52" spans="1:14" s="88" customFormat="1" ht="24.95" customHeight="1" x14ac:dyDescent="0.25">
      <c r="A52" s="192" t="s">
        <v>73</v>
      </c>
      <c r="B52" s="195">
        <v>336</v>
      </c>
      <c r="C52" s="193" t="s">
        <v>74</v>
      </c>
      <c r="D52" s="153" t="str">
        <f t="shared" si="0"/>
        <v/>
      </c>
      <c r="E52" s="177" t="s">
        <v>226</v>
      </c>
      <c r="F52" s="177" t="s">
        <v>226</v>
      </c>
      <c r="G52" s="177" t="s">
        <v>226</v>
      </c>
      <c r="H52" s="177" t="s">
        <v>226</v>
      </c>
      <c r="I52" s="177" t="s">
        <v>226</v>
      </c>
      <c r="J52" s="177" t="s">
        <v>226</v>
      </c>
      <c r="K52" s="177" t="s">
        <v>226</v>
      </c>
      <c r="M52" s="148"/>
      <c r="N52" s="91"/>
    </row>
    <row r="53" spans="1:14" s="88" customFormat="1" ht="24.95" customHeight="1" x14ac:dyDescent="0.25">
      <c r="A53" s="192" t="s">
        <v>76</v>
      </c>
      <c r="B53" s="195">
        <v>337</v>
      </c>
      <c r="C53" s="193" t="s">
        <v>211</v>
      </c>
      <c r="D53" s="153" t="str">
        <f t="shared" si="0"/>
        <v/>
      </c>
      <c r="E53" s="177" t="s">
        <v>226</v>
      </c>
      <c r="F53" s="177" t="s">
        <v>226</v>
      </c>
      <c r="G53" s="177" t="s">
        <v>226</v>
      </c>
      <c r="H53" s="177" t="s">
        <v>226</v>
      </c>
      <c r="I53" s="177" t="s">
        <v>226</v>
      </c>
      <c r="J53" s="177" t="s">
        <v>226</v>
      </c>
      <c r="K53" s="177" t="s">
        <v>226</v>
      </c>
      <c r="M53" s="91"/>
      <c r="N53" s="91"/>
    </row>
    <row r="54" spans="1:14" s="88" customFormat="1" ht="24.95" customHeight="1" x14ac:dyDescent="0.25">
      <c r="A54" s="192" t="s">
        <v>78</v>
      </c>
      <c r="B54" s="195">
        <v>339</v>
      </c>
      <c r="C54" s="193" t="s">
        <v>79</v>
      </c>
      <c r="D54" s="153" t="str">
        <f t="shared" si="0"/>
        <v/>
      </c>
      <c r="E54" s="177" t="s">
        <v>226</v>
      </c>
      <c r="F54" s="177" t="s">
        <v>226</v>
      </c>
      <c r="G54" s="177" t="s">
        <v>226</v>
      </c>
      <c r="H54" s="177" t="s">
        <v>226</v>
      </c>
      <c r="I54" s="177" t="s">
        <v>226</v>
      </c>
      <c r="J54" s="177" t="s">
        <v>226</v>
      </c>
      <c r="K54" s="177" t="s">
        <v>226</v>
      </c>
      <c r="M54" s="91"/>
      <c r="N54" s="91"/>
    </row>
    <row r="55" spans="1:14" s="88" customFormat="1" ht="24.95" customHeight="1" x14ac:dyDescent="0.25">
      <c r="A55" s="192" t="s">
        <v>80</v>
      </c>
      <c r="B55" s="195">
        <v>340</v>
      </c>
      <c r="C55" s="193" t="s">
        <v>81</v>
      </c>
      <c r="D55" s="153" t="str">
        <f t="shared" si="0"/>
        <v/>
      </c>
      <c r="E55" s="177" t="s">
        <v>226</v>
      </c>
      <c r="F55" s="177" t="s">
        <v>226</v>
      </c>
      <c r="G55" s="177" t="s">
        <v>226</v>
      </c>
      <c r="H55" s="177" t="s">
        <v>226</v>
      </c>
      <c r="I55" s="177" t="s">
        <v>226</v>
      </c>
      <c r="J55" s="177" t="s">
        <v>226</v>
      </c>
      <c r="K55" s="177" t="s">
        <v>226</v>
      </c>
      <c r="M55" s="91"/>
      <c r="N55" s="91"/>
    </row>
    <row r="56" spans="1:14" s="88" customFormat="1" ht="24.95" customHeight="1" x14ac:dyDescent="0.25">
      <c r="A56" s="192" t="s">
        <v>199</v>
      </c>
      <c r="B56" s="195">
        <v>373</v>
      </c>
      <c r="C56" s="193" t="s">
        <v>200</v>
      </c>
      <c r="D56" s="153" t="str">
        <f t="shared" si="0"/>
        <v/>
      </c>
      <c r="E56" s="177" t="s">
        <v>226</v>
      </c>
      <c r="F56" s="177" t="s">
        <v>226</v>
      </c>
      <c r="G56" s="177" t="s">
        <v>226</v>
      </c>
      <c r="H56" s="177" t="s">
        <v>226</v>
      </c>
      <c r="I56" s="177" t="s">
        <v>226</v>
      </c>
      <c r="J56" s="177" t="s">
        <v>226</v>
      </c>
      <c r="K56" s="177" t="s">
        <v>226</v>
      </c>
      <c r="M56" s="91"/>
      <c r="N56" s="91"/>
    </row>
    <row r="57" spans="1:14" s="88" customFormat="1" ht="24.95" customHeight="1" x14ac:dyDescent="0.25">
      <c r="A57" s="192" t="s">
        <v>82</v>
      </c>
      <c r="B57" s="195">
        <v>342</v>
      </c>
      <c r="C57" s="193" t="s">
        <v>83</v>
      </c>
      <c r="D57" s="153" t="str">
        <f t="shared" si="0"/>
        <v/>
      </c>
      <c r="E57" s="177" t="s">
        <v>226</v>
      </c>
      <c r="F57" s="177" t="s">
        <v>226</v>
      </c>
      <c r="G57" s="177" t="s">
        <v>226</v>
      </c>
      <c r="H57" s="177" t="s">
        <v>226</v>
      </c>
      <c r="I57" s="177" t="s">
        <v>226</v>
      </c>
      <c r="J57" s="177" t="s">
        <v>226</v>
      </c>
      <c r="K57" s="177" t="s">
        <v>226</v>
      </c>
      <c r="M57" s="91"/>
      <c r="N57" s="91"/>
    </row>
    <row r="58" spans="1:14" s="88" customFormat="1" ht="24.95" customHeight="1" x14ac:dyDescent="0.25">
      <c r="A58" s="192" t="s">
        <v>84</v>
      </c>
      <c r="B58" s="195">
        <v>343</v>
      </c>
      <c r="C58" s="193" t="s">
        <v>85</v>
      </c>
      <c r="D58" s="153" t="str">
        <f t="shared" si="0"/>
        <v/>
      </c>
      <c r="E58" s="177" t="s">
        <v>226</v>
      </c>
      <c r="F58" s="177" t="s">
        <v>226</v>
      </c>
      <c r="G58" s="177" t="s">
        <v>226</v>
      </c>
      <c r="H58" s="177" t="s">
        <v>226</v>
      </c>
      <c r="I58" s="177" t="s">
        <v>226</v>
      </c>
      <c r="J58" s="177" t="s">
        <v>226</v>
      </c>
      <c r="K58" s="177" t="s">
        <v>226</v>
      </c>
      <c r="M58" s="91"/>
      <c r="N58" s="91"/>
    </row>
    <row r="59" spans="1:14" s="88" customFormat="1" ht="24.95" customHeight="1" x14ac:dyDescent="0.25">
      <c r="A59" s="192" t="s">
        <v>86</v>
      </c>
      <c r="B59" s="195">
        <v>344</v>
      </c>
      <c r="C59" s="193" t="s">
        <v>87</v>
      </c>
      <c r="D59" s="153" t="str">
        <f t="shared" si="0"/>
        <v/>
      </c>
      <c r="E59" s="177" t="s">
        <v>226</v>
      </c>
      <c r="F59" s="177" t="s">
        <v>226</v>
      </c>
      <c r="G59" s="177" t="s">
        <v>226</v>
      </c>
      <c r="H59" s="177" t="s">
        <v>226</v>
      </c>
      <c r="I59" s="177" t="s">
        <v>226</v>
      </c>
      <c r="J59" s="177" t="s">
        <v>226</v>
      </c>
      <c r="K59" s="177" t="s">
        <v>226</v>
      </c>
      <c r="M59" s="91"/>
      <c r="N59" s="91"/>
    </row>
    <row r="60" spans="1:14" s="87" customFormat="1" ht="24.95" customHeight="1" x14ac:dyDescent="0.25">
      <c r="A60" s="192" t="s">
        <v>88</v>
      </c>
      <c r="B60" s="195">
        <v>346</v>
      </c>
      <c r="C60" s="193" t="s">
        <v>89</v>
      </c>
      <c r="D60" s="153" t="str">
        <f t="shared" si="0"/>
        <v/>
      </c>
      <c r="E60" s="177" t="s">
        <v>226</v>
      </c>
      <c r="F60" s="177" t="s">
        <v>226</v>
      </c>
      <c r="G60" s="177" t="s">
        <v>226</v>
      </c>
      <c r="H60" s="177" t="s">
        <v>226</v>
      </c>
      <c r="I60" s="177" t="s">
        <v>226</v>
      </c>
      <c r="J60" s="177" t="s">
        <v>226</v>
      </c>
      <c r="K60" s="177" t="s">
        <v>226</v>
      </c>
      <c r="M60" s="91"/>
      <c r="N60" s="38"/>
    </row>
    <row r="61" spans="1:14" ht="24.95" customHeight="1" x14ac:dyDescent="0.25">
      <c r="A61" s="192" t="s">
        <v>90</v>
      </c>
      <c r="B61" s="195">
        <v>347</v>
      </c>
      <c r="C61" s="193" t="s">
        <v>212</v>
      </c>
      <c r="D61" s="153" t="str">
        <f t="shared" si="0"/>
        <v/>
      </c>
      <c r="E61" s="177" t="s">
        <v>226</v>
      </c>
      <c r="F61" s="177" t="s">
        <v>226</v>
      </c>
      <c r="G61" s="177" t="s">
        <v>226</v>
      </c>
      <c r="H61" s="177" t="s">
        <v>226</v>
      </c>
      <c r="I61" s="177" t="s">
        <v>226</v>
      </c>
      <c r="J61" s="177" t="s">
        <v>226</v>
      </c>
      <c r="K61" s="177" t="s">
        <v>226</v>
      </c>
      <c r="L61" s="61"/>
      <c r="M61" s="38"/>
    </row>
    <row r="62" spans="1:14" ht="24.95" customHeight="1" x14ac:dyDescent="0.25">
      <c r="A62" s="192" t="s">
        <v>107</v>
      </c>
      <c r="B62" s="195">
        <v>358</v>
      </c>
      <c r="C62" s="193" t="s">
        <v>201</v>
      </c>
      <c r="D62" s="153">
        <f t="shared" si="0"/>
        <v>290195.65999999997</v>
      </c>
      <c r="E62" s="177">
        <v>189692.14</v>
      </c>
      <c r="F62" s="177">
        <v>60439.28</v>
      </c>
      <c r="G62" s="177">
        <v>4157.8500000000004</v>
      </c>
      <c r="H62" s="177">
        <v>25793.91</v>
      </c>
      <c r="I62" s="177">
        <v>1112.48</v>
      </c>
      <c r="J62" s="177">
        <v>9000</v>
      </c>
      <c r="K62" s="177" t="s">
        <v>226</v>
      </c>
      <c r="L62" s="61"/>
    </row>
    <row r="63" spans="1:14" ht="24.95" customHeight="1" x14ac:dyDescent="0.25">
      <c r="A63" s="192" t="s">
        <v>91</v>
      </c>
      <c r="B63" s="195">
        <v>348</v>
      </c>
      <c r="C63" s="193" t="s">
        <v>92</v>
      </c>
      <c r="D63" s="153" t="str">
        <f t="shared" si="0"/>
        <v/>
      </c>
      <c r="E63" s="177" t="s">
        <v>226</v>
      </c>
      <c r="F63" s="177" t="s">
        <v>226</v>
      </c>
      <c r="G63" s="177" t="s">
        <v>226</v>
      </c>
      <c r="H63" s="177" t="s">
        <v>226</v>
      </c>
      <c r="I63" s="177" t="s">
        <v>226</v>
      </c>
      <c r="J63" s="177" t="s">
        <v>226</v>
      </c>
      <c r="K63" s="177" t="s">
        <v>226</v>
      </c>
      <c r="L63" s="61"/>
    </row>
    <row r="64" spans="1:14" ht="24.95" customHeight="1" x14ac:dyDescent="0.25">
      <c r="A64" s="192" t="s">
        <v>93</v>
      </c>
      <c r="B64" s="195">
        <v>349</v>
      </c>
      <c r="C64" s="193" t="s">
        <v>94</v>
      </c>
      <c r="D64" s="153" t="str">
        <f t="shared" si="0"/>
        <v/>
      </c>
      <c r="E64" s="177" t="s">
        <v>226</v>
      </c>
      <c r="F64" s="177" t="s">
        <v>226</v>
      </c>
      <c r="G64" s="177" t="s">
        <v>226</v>
      </c>
      <c r="H64" s="177" t="s">
        <v>226</v>
      </c>
      <c r="I64" s="177" t="s">
        <v>226</v>
      </c>
      <c r="J64" s="177" t="s">
        <v>226</v>
      </c>
      <c r="K64" s="177" t="s">
        <v>226</v>
      </c>
      <c r="L64" s="61"/>
    </row>
    <row r="65" spans="1:12" ht="24.95" customHeight="1" x14ac:dyDescent="0.25">
      <c r="A65" s="192" t="s">
        <v>77</v>
      </c>
      <c r="B65" s="195">
        <v>338</v>
      </c>
      <c r="C65" s="193" t="s">
        <v>202</v>
      </c>
      <c r="D65" s="153" t="str">
        <f t="shared" si="0"/>
        <v/>
      </c>
      <c r="E65" s="177" t="s">
        <v>226</v>
      </c>
      <c r="F65" s="177" t="s">
        <v>226</v>
      </c>
      <c r="G65" s="177" t="s">
        <v>226</v>
      </c>
      <c r="H65" s="177" t="s">
        <v>226</v>
      </c>
      <c r="I65" s="177" t="s">
        <v>226</v>
      </c>
      <c r="J65" s="177" t="s">
        <v>226</v>
      </c>
      <c r="K65" s="177" t="s">
        <v>226</v>
      </c>
      <c r="L65" s="61"/>
    </row>
    <row r="66" spans="1:12" ht="24.95" customHeight="1" x14ac:dyDescent="0.25">
      <c r="A66" s="192" t="s">
        <v>95</v>
      </c>
      <c r="B66" s="195">
        <v>351</v>
      </c>
      <c r="C66" s="193" t="s">
        <v>203</v>
      </c>
      <c r="D66" s="153" t="str">
        <f t="shared" si="0"/>
        <v/>
      </c>
      <c r="E66" s="177" t="s">
        <v>226</v>
      </c>
      <c r="F66" s="177" t="s">
        <v>226</v>
      </c>
      <c r="G66" s="177" t="s">
        <v>226</v>
      </c>
      <c r="H66" s="177" t="s">
        <v>226</v>
      </c>
      <c r="I66" s="177" t="s">
        <v>226</v>
      </c>
      <c r="J66" s="177" t="s">
        <v>226</v>
      </c>
      <c r="K66" s="177" t="s">
        <v>226</v>
      </c>
      <c r="L66" s="61"/>
    </row>
    <row r="67" spans="1:12" ht="24.95" customHeight="1" x14ac:dyDescent="0.25">
      <c r="A67" s="192" t="s">
        <v>96</v>
      </c>
      <c r="B67" s="195">
        <v>352</v>
      </c>
      <c r="C67" s="193" t="s">
        <v>97</v>
      </c>
      <c r="D67" s="153" t="str">
        <f t="shared" si="0"/>
        <v/>
      </c>
      <c r="E67" s="177" t="s">
        <v>226</v>
      </c>
      <c r="F67" s="177" t="s">
        <v>226</v>
      </c>
      <c r="G67" s="177" t="s">
        <v>226</v>
      </c>
      <c r="H67" s="177" t="s">
        <v>226</v>
      </c>
      <c r="I67" s="177" t="s">
        <v>226</v>
      </c>
      <c r="J67" s="177" t="s">
        <v>226</v>
      </c>
      <c r="K67" s="177" t="s">
        <v>226</v>
      </c>
      <c r="L67" s="61"/>
    </row>
    <row r="68" spans="1:12" ht="24.95" customHeight="1" x14ac:dyDescent="0.25">
      <c r="A68" s="192" t="s">
        <v>98</v>
      </c>
      <c r="B68" s="195">
        <v>353</v>
      </c>
      <c r="C68" s="193" t="s">
        <v>213</v>
      </c>
      <c r="D68" s="153" t="str">
        <f t="shared" si="0"/>
        <v/>
      </c>
      <c r="E68" s="177" t="s">
        <v>226</v>
      </c>
      <c r="F68" s="177" t="s">
        <v>226</v>
      </c>
      <c r="G68" s="177" t="s">
        <v>226</v>
      </c>
      <c r="H68" s="177" t="s">
        <v>226</v>
      </c>
      <c r="I68" s="177" t="s">
        <v>226</v>
      </c>
      <c r="J68" s="177" t="s">
        <v>226</v>
      </c>
      <c r="K68" s="177" t="s">
        <v>226</v>
      </c>
      <c r="L68" s="61"/>
    </row>
    <row r="69" spans="1:12" ht="24.95" customHeight="1" x14ac:dyDescent="0.25">
      <c r="A69" s="192" t="s">
        <v>99</v>
      </c>
      <c r="B69" s="195">
        <v>354</v>
      </c>
      <c r="C69" s="193" t="s">
        <v>100</v>
      </c>
      <c r="D69" s="153" t="str">
        <f t="shared" si="0"/>
        <v/>
      </c>
      <c r="E69" s="177" t="s">
        <v>226</v>
      </c>
      <c r="F69" s="177" t="s">
        <v>226</v>
      </c>
      <c r="G69" s="177" t="s">
        <v>226</v>
      </c>
      <c r="H69" s="177" t="s">
        <v>226</v>
      </c>
      <c r="I69" s="177" t="s">
        <v>226</v>
      </c>
      <c r="J69" s="177" t="s">
        <v>226</v>
      </c>
      <c r="K69" s="177" t="s">
        <v>226</v>
      </c>
      <c r="L69" s="61"/>
    </row>
    <row r="70" spans="1:12" ht="24.95" customHeight="1" x14ac:dyDescent="0.25">
      <c r="A70" s="192" t="s">
        <v>101</v>
      </c>
      <c r="B70" s="195">
        <v>355</v>
      </c>
      <c r="C70" s="193" t="s">
        <v>102</v>
      </c>
      <c r="D70" s="153" t="str">
        <f t="shared" si="0"/>
        <v/>
      </c>
      <c r="E70" s="177" t="s">
        <v>226</v>
      </c>
      <c r="F70" s="177" t="s">
        <v>226</v>
      </c>
      <c r="G70" s="177" t="s">
        <v>226</v>
      </c>
      <c r="H70" s="177" t="s">
        <v>226</v>
      </c>
      <c r="I70" s="177" t="s">
        <v>226</v>
      </c>
      <c r="J70" s="177" t="s">
        <v>226</v>
      </c>
      <c r="K70" s="177" t="s">
        <v>226</v>
      </c>
      <c r="L70" s="61"/>
    </row>
    <row r="71" spans="1:12" ht="24.95" customHeight="1" x14ac:dyDescent="0.25">
      <c r="A71" s="192" t="s">
        <v>103</v>
      </c>
      <c r="B71" s="195">
        <v>356</v>
      </c>
      <c r="C71" s="193" t="s">
        <v>104</v>
      </c>
      <c r="D71" s="153" t="str">
        <f t="shared" si="0"/>
        <v/>
      </c>
      <c r="E71" s="177" t="s">
        <v>226</v>
      </c>
      <c r="F71" s="177" t="s">
        <v>226</v>
      </c>
      <c r="G71" s="177" t="s">
        <v>226</v>
      </c>
      <c r="H71" s="177" t="s">
        <v>226</v>
      </c>
      <c r="I71" s="177" t="s">
        <v>226</v>
      </c>
      <c r="J71" s="177" t="s">
        <v>226</v>
      </c>
      <c r="K71" s="177" t="s">
        <v>226</v>
      </c>
      <c r="L71" s="61"/>
    </row>
    <row r="72" spans="1:12" ht="24.95" customHeight="1" x14ac:dyDescent="0.25">
      <c r="A72" s="192" t="s">
        <v>214</v>
      </c>
      <c r="B72" s="195">
        <v>374</v>
      </c>
      <c r="C72" s="193" t="s">
        <v>215</v>
      </c>
      <c r="D72" s="153" t="str">
        <f t="shared" si="0"/>
        <v/>
      </c>
      <c r="E72" s="177" t="s">
        <v>226</v>
      </c>
      <c r="F72" s="177" t="s">
        <v>226</v>
      </c>
      <c r="G72" s="177" t="s">
        <v>226</v>
      </c>
      <c r="H72" s="177" t="s">
        <v>226</v>
      </c>
      <c r="I72" s="177" t="s">
        <v>226</v>
      </c>
      <c r="J72" s="177" t="s">
        <v>226</v>
      </c>
      <c r="K72" s="177" t="s">
        <v>226</v>
      </c>
      <c r="L72" s="61"/>
    </row>
    <row r="73" spans="1:12" ht="24.95" customHeight="1" x14ac:dyDescent="0.25">
      <c r="A73" s="192" t="s">
        <v>105</v>
      </c>
      <c r="B73" s="195">
        <v>357</v>
      </c>
      <c r="C73" s="193" t="s">
        <v>106</v>
      </c>
      <c r="D73" s="153" t="str">
        <f t="shared" si="0"/>
        <v/>
      </c>
      <c r="E73" s="177" t="s">
        <v>226</v>
      </c>
      <c r="F73" s="177" t="s">
        <v>226</v>
      </c>
      <c r="G73" s="177" t="s">
        <v>226</v>
      </c>
      <c r="H73" s="177" t="s">
        <v>226</v>
      </c>
      <c r="I73" s="177" t="s">
        <v>226</v>
      </c>
      <c r="J73" s="177" t="s">
        <v>226</v>
      </c>
      <c r="K73" s="177" t="s">
        <v>226</v>
      </c>
      <c r="L73" s="61"/>
    </row>
    <row r="74" spans="1:12" ht="24.95" customHeight="1" x14ac:dyDescent="0.25">
      <c r="A74" s="192" t="s">
        <v>109</v>
      </c>
      <c r="B74" s="195">
        <v>361</v>
      </c>
      <c r="C74" s="193" t="s">
        <v>204</v>
      </c>
      <c r="D74" s="153">
        <f t="shared" si="0"/>
        <v>29560.190000000002</v>
      </c>
      <c r="E74" s="177">
        <v>21653.45</v>
      </c>
      <c r="F74" s="177">
        <v>4338.38</v>
      </c>
      <c r="G74" s="177">
        <v>520</v>
      </c>
      <c r="H74" s="177">
        <v>2283.8000000000002</v>
      </c>
      <c r="I74" s="177">
        <v>764.56</v>
      </c>
      <c r="J74" s="177" t="s">
        <v>226</v>
      </c>
      <c r="K74" s="177" t="s">
        <v>226</v>
      </c>
      <c r="L74" s="61"/>
    </row>
    <row r="75" spans="1:12" ht="24.95" customHeight="1" x14ac:dyDescent="0.25">
      <c r="A75" s="192" t="s">
        <v>110</v>
      </c>
      <c r="B75" s="195">
        <v>362</v>
      </c>
      <c r="C75" s="193" t="s">
        <v>216</v>
      </c>
      <c r="D75" s="153">
        <f t="shared" si="0"/>
        <v>406929.84</v>
      </c>
      <c r="E75" s="177">
        <v>288333.81</v>
      </c>
      <c r="F75" s="177">
        <v>94275.83</v>
      </c>
      <c r="G75" s="177">
        <v>425</v>
      </c>
      <c r="H75" s="177">
        <v>4450.3</v>
      </c>
      <c r="I75" s="177">
        <v>10319.9</v>
      </c>
      <c r="J75" s="177">
        <v>9125</v>
      </c>
      <c r="K75" s="177" t="s">
        <v>226</v>
      </c>
      <c r="L75" s="61"/>
    </row>
    <row r="76" spans="1:12" ht="24.95" customHeight="1" x14ac:dyDescent="0.25">
      <c r="A76" s="192" t="s">
        <v>111</v>
      </c>
      <c r="B76" s="195">
        <v>364</v>
      </c>
      <c r="C76" s="193" t="s">
        <v>205</v>
      </c>
      <c r="D76" s="153">
        <f t="shared" si="0"/>
        <v>57485.66</v>
      </c>
      <c r="E76" s="177">
        <v>39431.270000000004</v>
      </c>
      <c r="F76" s="177">
        <v>12438.830000000002</v>
      </c>
      <c r="G76" s="177" t="s">
        <v>226</v>
      </c>
      <c r="H76" s="177">
        <v>560.55999999999995</v>
      </c>
      <c r="I76" s="177" t="s">
        <v>226</v>
      </c>
      <c r="J76" s="177">
        <v>5055</v>
      </c>
      <c r="K76" s="177" t="s">
        <v>226</v>
      </c>
      <c r="L76" s="61"/>
    </row>
    <row r="77" spans="1:12" ht="24.95" customHeight="1" x14ac:dyDescent="0.25">
      <c r="A77" s="192" t="s">
        <v>112</v>
      </c>
      <c r="B77" s="195">
        <v>365</v>
      </c>
      <c r="C77" s="193" t="s">
        <v>113</v>
      </c>
      <c r="D77" s="153" t="str">
        <f t="shared" si="0"/>
        <v/>
      </c>
      <c r="E77" s="177" t="s">
        <v>226</v>
      </c>
      <c r="F77" s="177" t="s">
        <v>226</v>
      </c>
      <c r="G77" s="177" t="s">
        <v>226</v>
      </c>
      <c r="H77" s="177" t="s">
        <v>226</v>
      </c>
      <c r="I77" s="177" t="s">
        <v>226</v>
      </c>
      <c r="J77" s="177" t="s">
        <v>226</v>
      </c>
      <c r="K77" s="177" t="s">
        <v>226</v>
      </c>
      <c r="L77" s="61"/>
    </row>
    <row r="78" spans="1:12" ht="24.95" customHeight="1" x14ac:dyDescent="0.25">
      <c r="A78" s="192" t="s">
        <v>114</v>
      </c>
      <c r="B78" s="195">
        <v>366</v>
      </c>
      <c r="C78" s="193" t="s">
        <v>217</v>
      </c>
      <c r="D78" s="153" t="str">
        <f t="shared" si="0"/>
        <v/>
      </c>
      <c r="E78" s="177" t="s">
        <v>226</v>
      </c>
      <c r="F78" s="177" t="s">
        <v>226</v>
      </c>
      <c r="G78" s="177" t="s">
        <v>226</v>
      </c>
      <c r="H78" s="177" t="s">
        <v>226</v>
      </c>
      <c r="I78" s="177" t="s">
        <v>226</v>
      </c>
      <c r="J78" s="177" t="s">
        <v>226</v>
      </c>
      <c r="K78" s="177" t="s">
        <v>226</v>
      </c>
      <c r="L78" s="61"/>
    </row>
    <row r="79" spans="1:12" ht="24.95" customHeight="1" x14ac:dyDescent="0.25">
      <c r="A79" s="192" t="s">
        <v>115</v>
      </c>
      <c r="B79" s="195">
        <v>368</v>
      </c>
      <c r="C79" s="193" t="s">
        <v>116</v>
      </c>
      <c r="D79" s="153">
        <f t="shared" si="0"/>
        <v>462486.16</v>
      </c>
      <c r="E79" s="177">
        <v>246225.04000000004</v>
      </c>
      <c r="F79" s="177">
        <v>81824.850000000006</v>
      </c>
      <c r="G79" s="177">
        <v>2563</v>
      </c>
      <c r="H79" s="177">
        <v>26031.97</v>
      </c>
      <c r="I79" s="177">
        <v>105291.29999999999</v>
      </c>
      <c r="J79" s="177">
        <v>550</v>
      </c>
      <c r="K79" s="177" t="s">
        <v>226</v>
      </c>
      <c r="L79" s="61"/>
    </row>
    <row r="80" spans="1:12" ht="41.25" customHeight="1" x14ac:dyDescent="0.25">
      <c r="A80" s="259" t="s">
        <v>168</v>
      </c>
      <c r="B80" s="260"/>
      <c r="C80" s="260"/>
      <c r="D80" s="153"/>
      <c r="E80" s="177" t="s">
        <v>226</v>
      </c>
      <c r="F80" s="177" t="s">
        <v>226</v>
      </c>
      <c r="G80" s="177" t="s">
        <v>226</v>
      </c>
      <c r="H80" s="177" t="s">
        <v>226</v>
      </c>
      <c r="I80" s="177" t="s">
        <v>226</v>
      </c>
      <c r="J80" s="177" t="s">
        <v>226</v>
      </c>
      <c r="K80" s="177" t="s">
        <v>226</v>
      </c>
      <c r="L80" s="61"/>
    </row>
    <row r="81" spans="1:12" ht="24.95" customHeight="1" x14ac:dyDescent="0.25">
      <c r="A81" s="169"/>
      <c r="B81" s="172"/>
      <c r="C81" s="171"/>
      <c r="D81" s="153">
        <f t="shared" ref="D81:D94" si="1">IF(SUM(E81:K81)&gt;0,(SUM(E81:K81)),"")</f>
        <v>260734.21</v>
      </c>
      <c r="E81" s="177">
        <v>196644.24</v>
      </c>
      <c r="F81" s="177">
        <v>59220.5</v>
      </c>
      <c r="G81" s="177" t="s">
        <v>226</v>
      </c>
      <c r="H81" s="177">
        <v>4869.47</v>
      </c>
      <c r="I81" s="177" t="s">
        <v>226</v>
      </c>
      <c r="J81" s="177" t="s">
        <v>226</v>
      </c>
      <c r="K81" s="177" t="s">
        <v>226</v>
      </c>
      <c r="L81" s="61"/>
    </row>
    <row r="82" spans="1:12" ht="24.95" customHeight="1" x14ac:dyDescent="0.25">
      <c r="A82" s="169"/>
      <c r="B82" s="172"/>
      <c r="C82" s="171"/>
      <c r="D82" s="153" t="str">
        <f t="shared" si="1"/>
        <v/>
      </c>
      <c r="E82" s="177" t="s">
        <v>226</v>
      </c>
      <c r="F82" s="177" t="s">
        <v>226</v>
      </c>
      <c r="G82" s="177" t="s">
        <v>226</v>
      </c>
      <c r="H82" s="177" t="s">
        <v>226</v>
      </c>
      <c r="I82" s="177" t="s">
        <v>226</v>
      </c>
      <c r="J82" s="177" t="s">
        <v>226</v>
      </c>
      <c r="K82" s="177" t="s">
        <v>226</v>
      </c>
      <c r="L82" s="61"/>
    </row>
    <row r="83" spans="1:12" ht="24.95" customHeight="1" x14ac:dyDescent="0.25">
      <c r="A83" s="169"/>
      <c r="B83" s="172"/>
      <c r="C83" s="171"/>
      <c r="D83" s="153" t="str">
        <f t="shared" si="1"/>
        <v/>
      </c>
      <c r="E83" s="177" t="s">
        <v>226</v>
      </c>
      <c r="F83" s="177" t="s">
        <v>226</v>
      </c>
      <c r="G83" s="177" t="s">
        <v>226</v>
      </c>
      <c r="H83" s="177" t="s">
        <v>226</v>
      </c>
      <c r="I83" s="177" t="s">
        <v>226</v>
      </c>
      <c r="J83" s="177" t="s">
        <v>226</v>
      </c>
      <c r="K83" s="177" t="s">
        <v>226</v>
      </c>
      <c r="L83" s="61"/>
    </row>
    <row r="84" spans="1:12" ht="24.95" customHeight="1" x14ac:dyDescent="0.25">
      <c r="A84" s="169"/>
      <c r="B84" s="172"/>
      <c r="C84" s="171"/>
      <c r="D84" s="153" t="str">
        <f t="shared" si="1"/>
        <v/>
      </c>
      <c r="E84" s="177" t="s">
        <v>226</v>
      </c>
      <c r="F84" s="177" t="s">
        <v>226</v>
      </c>
      <c r="G84" s="177" t="s">
        <v>226</v>
      </c>
      <c r="H84" s="177" t="s">
        <v>226</v>
      </c>
      <c r="I84" s="177" t="s">
        <v>226</v>
      </c>
      <c r="J84" s="177" t="s">
        <v>226</v>
      </c>
      <c r="K84" s="177" t="s">
        <v>226</v>
      </c>
      <c r="L84" s="61"/>
    </row>
    <row r="85" spans="1:12" ht="46.5" customHeight="1" x14ac:dyDescent="0.25">
      <c r="A85" s="169"/>
      <c r="B85" s="172"/>
      <c r="C85" s="171"/>
      <c r="D85" s="153" t="str">
        <f t="shared" si="1"/>
        <v/>
      </c>
      <c r="E85" s="177" t="s">
        <v>226</v>
      </c>
      <c r="F85" s="177" t="s">
        <v>226</v>
      </c>
      <c r="G85" s="177" t="s">
        <v>226</v>
      </c>
      <c r="H85" s="177" t="s">
        <v>226</v>
      </c>
      <c r="I85" s="177" t="s">
        <v>226</v>
      </c>
      <c r="J85" s="177" t="s">
        <v>226</v>
      </c>
      <c r="K85" s="177" t="s">
        <v>226</v>
      </c>
      <c r="L85" s="61"/>
    </row>
    <row r="86" spans="1:12" ht="24.95" customHeight="1" x14ac:dyDescent="0.25">
      <c r="A86" s="169"/>
      <c r="B86" s="172"/>
      <c r="C86" s="171"/>
      <c r="D86" s="153" t="str">
        <f t="shared" si="1"/>
        <v/>
      </c>
      <c r="E86" s="177" t="s">
        <v>226</v>
      </c>
      <c r="F86" s="177" t="s">
        <v>226</v>
      </c>
      <c r="G86" s="177" t="s">
        <v>226</v>
      </c>
      <c r="H86" s="177" t="s">
        <v>226</v>
      </c>
      <c r="I86" s="177" t="s">
        <v>226</v>
      </c>
      <c r="J86" s="177" t="s">
        <v>226</v>
      </c>
      <c r="K86" s="177" t="s">
        <v>226</v>
      </c>
      <c r="L86" s="61"/>
    </row>
    <row r="87" spans="1:12" ht="24.95" customHeight="1" x14ac:dyDescent="0.25">
      <c r="A87" s="169"/>
      <c r="B87" s="172"/>
      <c r="C87" s="171"/>
      <c r="D87" s="153" t="str">
        <f t="shared" si="1"/>
        <v/>
      </c>
      <c r="E87" s="177" t="s">
        <v>226</v>
      </c>
      <c r="F87" s="177" t="s">
        <v>226</v>
      </c>
      <c r="G87" s="177" t="s">
        <v>226</v>
      </c>
      <c r="H87" s="177" t="s">
        <v>226</v>
      </c>
      <c r="I87" s="177" t="s">
        <v>226</v>
      </c>
      <c r="J87" s="177" t="s">
        <v>226</v>
      </c>
      <c r="K87" s="177" t="s">
        <v>226</v>
      </c>
      <c r="L87" s="61"/>
    </row>
    <row r="88" spans="1:12" ht="24.95" customHeight="1" x14ac:dyDescent="0.25">
      <c r="A88" s="169"/>
      <c r="B88" s="172"/>
      <c r="C88" s="171"/>
      <c r="D88" s="153" t="str">
        <f t="shared" si="1"/>
        <v/>
      </c>
      <c r="E88" s="177" t="s">
        <v>226</v>
      </c>
      <c r="F88" s="177" t="s">
        <v>226</v>
      </c>
      <c r="G88" s="177" t="s">
        <v>226</v>
      </c>
      <c r="H88" s="177" t="s">
        <v>226</v>
      </c>
      <c r="I88" s="177" t="s">
        <v>226</v>
      </c>
      <c r="J88" s="177" t="s">
        <v>226</v>
      </c>
      <c r="K88" s="177" t="s">
        <v>226</v>
      </c>
      <c r="L88" s="61"/>
    </row>
    <row r="89" spans="1:12" ht="24.95" customHeight="1" x14ac:dyDescent="0.25">
      <c r="A89" s="169"/>
      <c r="B89" s="172"/>
      <c r="C89" s="171"/>
      <c r="D89" s="153" t="str">
        <f t="shared" si="1"/>
        <v/>
      </c>
      <c r="E89" s="177" t="s">
        <v>226</v>
      </c>
      <c r="F89" s="177" t="s">
        <v>226</v>
      </c>
      <c r="G89" s="177" t="s">
        <v>226</v>
      </c>
      <c r="H89" s="177" t="s">
        <v>226</v>
      </c>
      <c r="I89" s="177" t="s">
        <v>226</v>
      </c>
      <c r="J89" s="177" t="s">
        <v>226</v>
      </c>
      <c r="K89" s="177" t="s">
        <v>226</v>
      </c>
      <c r="L89" s="61"/>
    </row>
    <row r="90" spans="1:12" ht="24.95" customHeight="1" x14ac:dyDescent="0.25">
      <c r="A90" s="169"/>
      <c r="B90" s="172"/>
      <c r="C90" s="171"/>
      <c r="D90" s="153" t="str">
        <f t="shared" si="1"/>
        <v/>
      </c>
      <c r="E90" s="177" t="s">
        <v>226</v>
      </c>
      <c r="F90" s="177" t="s">
        <v>226</v>
      </c>
      <c r="G90" s="177" t="s">
        <v>226</v>
      </c>
      <c r="H90" s="177" t="s">
        <v>226</v>
      </c>
      <c r="I90" s="177" t="s">
        <v>226</v>
      </c>
      <c r="J90" s="177" t="s">
        <v>226</v>
      </c>
      <c r="K90" s="177" t="s">
        <v>226</v>
      </c>
      <c r="L90" s="61"/>
    </row>
    <row r="91" spans="1:12" ht="24.95" customHeight="1" x14ac:dyDescent="0.25">
      <c r="A91" s="169"/>
      <c r="B91" s="172"/>
      <c r="C91" s="171"/>
      <c r="D91" s="153" t="str">
        <f t="shared" si="1"/>
        <v/>
      </c>
      <c r="E91" s="177" t="s">
        <v>226</v>
      </c>
      <c r="F91" s="177" t="s">
        <v>226</v>
      </c>
      <c r="G91" s="177" t="s">
        <v>226</v>
      </c>
      <c r="H91" s="177" t="s">
        <v>226</v>
      </c>
      <c r="I91" s="177" t="s">
        <v>226</v>
      </c>
      <c r="J91" s="177" t="s">
        <v>226</v>
      </c>
      <c r="K91" s="177" t="s">
        <v>226</v>
      </c>
      <c r="L91" s="61"/>
    </row>
    <row r="92" spans="1:12" ht="24.95" customHeight="1" x14ac:dyDescent="0.25">
      <c r="A92" s="169"/>
      <c r="B92" s="172"/>
      <c r="C92" s="171"/>
      <c r="D92" s="153" t="str">
        <f t="shared" si="1"/>
        <v/>
      </c>
      <c r="E92" s="177" t="s">
        <v>226</v>
      </c>
      <c r="F92" s="177" t="s">
        <v>226</v>
      </c>
      <c r="G92" s="177" t="s">
        <v>226</v>
      </c>
      <c r="H92" s="177" t="s">
        <v>226</v>
      </c>
      <c r="I92" s="177" t="s">
        <v>226</v>
      </c>
      <c r="J92" s="177" t="s">
        <v>226</v>
      </c>
      <c r="K92" s="177" t="s">
        <v>226</v>
      </c>
      <c r="L92" s="61"/>
    </row>
    <row r="93" spans="1:12" ht="24.95" customHeight="1" x14ac:dyDescent="0.25">
      <c r="A93" s="169"/>
      <c r="B93" s="172"/>
      <c r="C93" s="171"/>
      <c r="D93" s="153" t="str">
        <f t="shared" si="1"/>
        <v/>
      </c>
      <c r="E93" s="177" t="s">
        <v>226</v>
      </c>
      <c r="F93" s="177" t="s">
        <v>226</v>
      </c>
      <c r="G93" s="177" t="s">
        <v>226</v>
      </c>
      <c r="H93" s="177" t="s">
        <v>226</v>
      </c>
      <c r="I93" s="177" t="s">
        <v>226</v>
      </c>
      <c r="J93" s="177" t="s">
        <v>226</v>
      </c>
      <c r="K93" s="177" t="s">
        <v>226</v>
      </c>
      <c r="L93" s="61"/>
    </row>
    <row r="94" spans="1:12" ht="24.95" customHeight="1" thickBot="1" x14ac:dyDescent="0.3">
      <c r="A94" s="173"/>
      <c r="B94" s="174"/>
      <c r="C94" s="175"/>
      <c r="D94" s="154" t="str">
        <f t="shared" si="1"/>
        <v/>
      </c>
      <c r="E94" s="178"/>
      <c r="F94" s="178"/>
      <c r="G94" s="178"/>
      <c r="H94" s="178"/>
      <c r="I94" s="178"/>
      <c r="J94" s="178"/>
      <c r="K94" s="178"/>
      <c r="L94" s="61"/>
    </row>
    <row r="95" spans="1:12" ht="24.95" customHeight="1" thickBot="1" x14ac:dyDescent="0.3">
      <c r="A95" s="272" t="s">
        <v>218</v>
      </c>
      <c r="B95" s="273"/>
      <c r="C95" s="273"/>
      <c r="D95" s="155">
        <f>SUM(D17:D94)</f>
        <v>5532689.4700000007</v>
      </c>
      <c r="E95" s="102">
        <f t="shared" ref="E95:K95" si="2">SUM(E17:E94)</f>
        <v>3716048.24</v>
      </c>
      <c r="F95" s="102">
        <f t="shared" si="2"/>
        <v>1178305.7899999998</v>
      </c>
      <c r="G95" s="102">
        <f t="shared" si="2"/>
        <v>191144.39000000004</v>
      </c>
      <c r="H95" s="102">
        <f t="shared" si="2"/>
        <v>149067.83000000002</v>
      </c>
      <c r="I95" s="102">
        <f t="shared" si="2"/>
        <v>250557.03999999998</v>
      </c>
      <c r="J95" s="102">
        <f t="shared" si="2"/>
        <v>47566.18</v>
      </c>
      <c r="K95" s="102">
        <f t="shared" si="2"/>
        <v>0</v>
      </c>
      <c r="L95" s="61"/>
    </row>
    <row r="96" spans="1:12" ht="24.95" customHeight="1" x14ac:dyDescent="0.25">
      <c r="A96" s="73"/>
      <c r="B96" s="73"/>
      <c r="E96" s="73"/>
      <c r="F96" s="73"/>
      <c r="G96" s="73"/>
      <c r="H96" s="73"/>
      <c r="I96" s="73"/>
      <c r="J96" s="73"/>
      <c r="L96" s="61"/>
    </row>
    <row r="97" spans="1:14" ht="24.95" customHeight="1" x14ac:dyDescent="0.25">
      <c r="A97" s="73"/>
      <c r="B97" s="39"/>
      <c r="C97" s="40"/>
      <c r="E97" s="73"/>
      <c r="F97" s="73"/>
      <c r="G97" s="73"/>
      <c r="H97" s="73"/>
      <c r="I97" s="73"/>
      <c r="J97" s="73"/>
      <c r="L97" s="61"/>
    </row>
    <row r="98" spans="1:14" ht="24.95" customHeight="1" x14ac:dyDescent="0.25">
      <c r="A98" s="73"/>
      <c r="B98" s="91"/>
      <c r="C98" s="91"/>
      <c r="E98" s="73"/>
      <c r="F98" s="73"/>
      <c r="G98" s="73"/>
      <c r="H98" s="73"/>
      <c r="I98" s="73"/>
      <c r="J98" s="73"/>
      <c r="L98" s="61"/>
    </row>
    <row r="99" spans="1:14" ht="24.95" customHeight="1" x14ac:dyDescent="0.25">
      <c r="A99" s="73"/>
      <c r="B99" s="39"/>
      <c r="C99" s="148"/>
      <c r="E99" s="73"/>
      <c r="F99" s="73"/>
      <c r="G99" s="73"/>
      <c r="H99" s="73"/>
      <c r="I99" s="73"/>
      <c r="J99" s="73"/>
      <c r="L99" s="61"/>
    </row>
    <row r="100" spans="1:14" ht="24.95" customHeight="1" x14ac:dyDescent="0.25">
      <c r="A100" s="73"/>
      <c r="B100" s="73"/>
      <c r="C100" s="89"/>
      <c r="D100" s="42"/>
      <c r="E100" s="34"/>
      <c r="F100" s="34"/>
      <c r="G100" s="73"/>
      <c r="H100" s="73"/>
      <c r="I100" s="73"/>
      <c r="J100" s="73"/>
      <c r="L100" s="61"/>
    </row>
    <row r="101" spans="1:14" ht="24.95" customHeight="1" x14ac:dyDescent="0.25">
      <c r="A101" s="73"/>
      <c r="B101" s="73"/>
      <c r="C101" s="90"/>
      <c r="D101" s="34"/>
      <c r="E101" s="34"/>
      <c r="F101" s="34"/>
      <c r="G101" s="73"/>
      <c r="H101" s="73"/>
      <c r="I101" s="73"/>
      <c r="J101" s="73"/>
      <c r="L101" s="61"/>
    </row>
    <row r="102" spans="1:14" s="87" customFormat="1" ht="24.95" customHeight="1" x14ac:dyDescent="0.25">
      <c r="A102" s="73"/>
      <c r="B102" s="73"/>
      <c r="C102" s="90"/>
      <c r="D102" s="34"/>
      <c r="E102" s="34"/>
      <c r="F102" s="34"/>
      <c r="G102" s="73"/>
      <c r="H102" s="73"/>
      <c r="I102" s="73"/>
      <c r="J102" s="73"/>
      <c r="K102" s="82"/>
      <c r="M102" s="73"/>
      <c r="N102" s="38"/>
    </row>
    <row r="103" spans="1:14" ht="24.95" customHeight="1" x14ac:dyDescent="0.25">
      <c r="A103" s="73"/>
      <c r="B103" s="73"/>
      <c r="C103" s="90"/>
      <c r="D103" s="34"/>
      <c r="E103" s="34"/>
      <c r="F103" s="34"/>
      <c r="G103" s="73"/>
      <c r="H103" s="73"/>
      <c r="I103" s="73"/>
      <c r="J103" s="73"/>
      <c r="M103" s="38"/>
    </row>
    <row r="104" spans="1:14" ht="24.95" customHeight="1" x14ac:dyDescent="0.25">
      <c r="C104" s="90"/>
      <c r="D104" s="34"/>
      <c r="E104" s="42"/>
      <c r="F104" s="42"/>
    </row>
    <row r="105" spans="1:14" ht="24.95" customHeight="1" x14ac:dyDescent="0.25">
      <c r="C105" s="90"/>
      <c r="D105" s="34"/>
      <c r="E105" s="42"/>
      <c r="F105" s="42"/>
    </row>
    <row r="106" spans="1:14" ht="24.95" customHeight="1" x14ac:dyDescent="0.25">
      <c r="C106" s="90"/>
      <c r="D106" s="34"/>
      <c r="E106" s="42"/>
      <c r="F106" s="42"/>
    </row>
    <row r="107" spans="1:14" ht="24.95" customHeight="1" x14ac:dyDescent="0.25">
      <c r="C107" s="90"/>
      <c r="D107" s="34"/>
      <c r="E107" s="42"/>
      <c r="F107" s="42"/>
    </row>
    <row r="108" spans="1:14" ht="24.95" customHeight="1" x14ac:dyDescent="0.25">
      <c r="C108" s="90"/>
      <c r="D108" s="34"/>
      <c r="E108" s="42"/>
      <c r="F108" s="42"/>
    </row>
    <row r="109" spans="1:14" ht="24.95" customHeight="1" x14ac:dyDescent="0.25">
      <c r="C109" s="90"/>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1"/>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3" customWidth="1"/>
    <col min="4" max="4" width="27.85546875" style="73" customWidth="1"/>
    <col min="5" max="11" width="26.7109375" style="82" customWidth="1"/>
    <col min="12" max="12" width="10.85546875" style="62" customWidth="1"/>
    <col min="13" max="13" width="11" style="73" customWidth="1"/>
    <col min="14" max="14" width="128.28515625" style="73" customWidth="1"/>
    <col min="15" max="16384" width="9.140625" style="61"/>
  </cols>
  <sheetData>
    <row r="1" spans="1:25" s="73" customFormat="1" ht="30" customHeight="1" thickBot="1" x14ac:dyDescent="0.3">
      <c r="A1" s="32" t="s">
        <v>0</v>
      </c>
      <c r="B1" s="32"/>
      <c r="C1" s="38"/>
      <c r="E1" s="82"/>
      <c r="G1" s="156" t="s">
        <v>129</v>
      </c>
      <c r="H1" s="157"/>
      <c r="I1" s="157"/>
      <c r="J1" s="157"/>
      <c r="K1" s="158"/>
      <c r="L1" s="82"/>
      <c r="M1" s="219" t="s">
        <v>135</v>
      </c>
      <c r="N1" s="219"/>
    </row>
    <row r="2" spans="1:25" ht="30" customHeight="1" x14ac:dyDescent="0.25">
      <c r="A2" s="220" t="s">
        <v>188</v>
      </c>
      <c r="B2" s="220"/>
      <c r="C2" s="220"/>
      <c r="D2" s="220"/>
      <c r="E2" s="220"/>
      <c r="F2" s="73"/>
      <c r="G2" s="262" t="s">
        <v>130</v>
      </c>
      <c r="H2" s="263"/>
      <c r="I2" s="263"/>
      <c r="J2" s="263"/>
      <c r="K2" s="159">
        <f>D95</f>
        <v>1728116.5050000001</v>
      </c>
      <c r="M2" s="224" t="s">
        <v>171</v>
      </c>
      <c r="N2" s="224"/>
    </row>
    <row r="3" spans="1:25" ht="30" customHeight="1" x14ac:dyDescent="0.25">
      <c r="A3" s="220"/>
      <c r="B3" s="220"/>
      <c r="C3" s="220"/>
      <c r="D3" s="220"/>
      <c r="E3" s="220"/>
      <c r="F3" s="73"/>
      <c r="G3" s="264" t="s">
        <v>172</v>
      </c>
      <c r="H3" s="265"/>
      <c r="I3" s="265"/>
      <c r="J3" s="265"/>
      <c r="K3" s="59">
        <v>12091.36</v>
      </c>
      <c r="M3" s="214" t="s">
        <v>118</v>
      </c>
      <c r="N3" s="214"/>
    </row>
    <row r="4" spans="1:25" ht="30" customHeight="1" x14ac:dyDescent="0.25">
      <c r="A4" s="220"/>
      <c r="B4" s="220"/>
      <c r="C4" s="220"/>
      <c r="D4" s="220"/>
      <c r="E4" s="220"/>
      <c r="F4" s="73"/>
      <c r="G4" s="266" t="s">
        <v>173</v>
      </c>
      <c r="H4" s="267"/>
      <c r="I4" s="267"/>
      <c r="J4" s="267"/>
      <c r="K4" s="59">
        <v>181190.37</v>
      </c>
      <c r="L4" s="64"/>
      <c r="M4" s="224" t="s">
        <v>176</v>
      </c>
      <c r="N4" s="224"/>
      <c r="O4" s="60"/>
      <c r="P4" s="60"/>
      <c r="Q4" s="60"/>
      <c r="R4" s="60"/>
      <c r="S4" s="60"/>
      <c r="T4" s="60"/>
      <c r="U4" s="60"/>
      <c r="V4" s="60"/>
      <c r="W4" s="60"/>
      <c r="X4" s="60"/>
      <c r="Y4" s="60"/>
    </row>
    <row r="5" spans="1:25" ht="30" customHeight="1" x14ac:dyDescent="0.25">
      <c r="A5" s="213"/>
      <c r="B5" s="213"/>
      <c r="C5" s="213"/>
      <c r="D5" s="213"/>
      <c r="E5" s="213"/>
      <c r="F5" s="73"/>
      <c r="G5" s="266" t="s">
        <v>175</v>
      </c>
      <c r="H5" s="267"/>
      <c r="I5" s="267"/>
      <c r="J5" s="267"/>
      <c r="K5" s="187">
        <v>0</v>
      </c>
      <c r="L5" s="58"/>
      <c r="M5" s="224" t="s">
        <v>177</v>
      </c>
      <c r="N5" s="224"/>
      <c r="O5" s="60"/>
      <c r="P5" s="60"/>
      <c r="Q5" s="60"/>
      <c r="R5" s="60"/>
      <c r="S5" s="60"/>
      <c r="T5" s="60"/>
      <c r="U5" s="60"/>
      <c r="V5" s="60"/>
      <c r="W5" s="60"/>
      <c r="X5" s="60"/>
      <c r="Y5" s="60"/>
    </row>
    <row r="6" spans="1:25" ht="43.5" customHeight="1" thickBot="1" x14ac:dyDescent="0.3">
      <c r="F6" s="73"/>
      <c r="G6" s="268" t="s">
        <v>131</v>
      </c>
      <c r="H6" s="269"/>
      <c r="I6" s="269"/>
      <c r="J6" s="269"/>
      <c r="K6" s="188">
        <f>SUM(K2:K5)</f>
        <v>1921398.2350000003</v>
      </c>
      <c r="L6" s="58"/>
      <c r="M6" s="224" t="s">
        <v>134</v>
      </c>
      <c r="N6" s="224"/>
      <c r="O6" s="66"/>
      <c r="P6" s="66"/>
      <c r="Q6" s="66"/>
      <c r="R6" s="66"/>
      <c r="S6" s="66"/>
      <c r="T6" s="66"/>
      <c r="U6" s="66"/>
      <c r="V6" s="66"/>
      <c r="W6" s="66"/>
      <c r="X6" s="66"/>
      <c r="Y6" s="66"/>
    </row>
    <row r="7" spans="1:25" ht="66" customHeight="1" thickBot="1" x14ac:dyDescent="0.3">
      <c r="A7" s="73"/>
      <c r="B7" s="73"/>
      <c r="D7" s="73" t="s">
        <v>220</v>
      </c>
      <c r="F7" s="73"/>
      <c r="G7" s="268" t="s">
        <v>132</v>
      </c>
      <c r="H7" s="269"/>
      <c r="I7" s="269"/>
      <c r="J7" s="269"/>
      <c r="K7" s="161">
        <v>1921398.24</v>
      </c>
      <c r="M7" s="224" t="s">
        <v>178</v>
      </c>
      <c r="N7" s="224"/>
      <c r="O7" s="67"/>
      <c r="P7" s="67"/>
      <c r="Q7" s="67"/>
      <c r="R7" s="67"/>
      <c r="S7" s="67"/>
      <c r="T7" s="67"/>
      <c r="U7" s="67"/>
      <c r="V7" s="67"/>
      <c r="W7" s="67"/>
      <c r="X7" s="67"/>
      <c r="Y7" s="67"/>
    </row>
    <row r="8" spans="1:25" ht="15" customHeight="1" thickBot="1" x14ac:dyDescent="0.3">
      <c r="M8" s="149"/>
      <c r="N8" s="45"/>
      <c r="O8" s="68"/>
      <c r="P8" s="68"/>
      <c r="Q8" s="68"/>
      <c r="R8" s="68"/>
      <c r="S8" s="68"/>
      <c r="T8" s="68"/>
      <c r="U8" s="68"/>
      <c r="V8" s="68"/>
      <c r="W8" s="68"/>
      <c r="X8" s="68"/>
      <c r="Y8" s="68"/>
    </row>
    <row r="9" spans="1:25" s="73" customFormat="1" ht="24.95" customHeight="1" x14ac:dyDescent="0.25">
      <c r="A9" s="270"/>
      <c r="B9" s="234" t="s">
        <v>137</v>
      </c>
      <c r="C9" s="235"/>
      <c r="D9" s="240" t="s">
        <v>5</v>
      </c>
      <c r="E9" s="69" t="s">
        <v>6</v>
      </c>
      <c r="F9" s="70"/>
      <c r="G9" s="70"/>
      <c r="H9" s="70"/>
      <c r="I9" s="70"/>
      <c r="J9" s="70"/>
      <c r="K9" s="71"/>
      <c r="L9" s="72"/>
      <c r="M9" s="219" t="s">
        <v>121</v>
      </c>
      <c r="N9" s="219"/>
      <c r="O9" s="67"/>
      <c r="P9" s="67"/>
      <c r="Q9" s="67"/>
      <c r="R9" s="67"/>
      <c r="S9" s="67"/>
      <c r="T9" s="67"/>
      <c r="U9" s="67"/>
      <c r="V9" s="67"/>
      <c r="W9" s="67"/>
      <c r="X9" s="67"/>
      <c r="Y9" s="67"/>
    </row>
    <row r="10" spans="1:25" s="73" customFormat="1" ht="24.95" customHeight="1" thickBot="1" x14ac:dyDescent="0.3">
      <c r="A10" s="271"/>
      <c r="B10" s="236"/>
      <c r="C10" s="237"/>
      <c r="D10" s="241"/>
      <c r="E10" s="74" t="s">
        <v>219</v>
      </c>
      <c r="F10" s="75"/>
      <c r="G10" s="75"/>
      <c r="H10" s="75"/>
      <c r="I10" s="75"/>
      <c r="J10" s="75"/>
      <c r="K10" s="76"/>
      <c r="L10" s="72"/>
      <c r="M10" s="243" t="s">
        <v>179</v>
      </c>
      <c r="N10" s="244"/>
      <c r="O10" s="77"/>
      <c r="P10" s="77"/>
      <c r="Q10" s="77"/>
      <c r="R10" s="77"/>
      <c r="S10" s="77"/>
      <c r="T10" s="77"/>
      <c r="U10" s="77"/>
      <c r="V10" s="77"/>
      <c r="W10" s="77"/>
      <c r="X10" s="77"/>
      <c r="Y10" s="77"/>
    </row>
    <row r="11" spans="1:25" s="73" customFormat="1" ht="30.75" customHeight="1" thickBot="1" x14ac:dyDescent="0.3">
      <c r="A11" s="104" t="s">
        <v>139</v>
      </c>
      <c r="B11" s="276" t="s">
        <v>228</v>
      </c>
      <c r="C11" s="277"/>
      <c r="D11" s="179" t="s">
        <v>241</v>
      </c>
      <c r="E11" s="74" t="s">
        <v>155</v>
      </c>
      <c r="F11" s="75"/>
      <c r="G11" s="75"/>
      <c r="H11" s="75"/>
      <c r="I11" s="75"/>
      <c r="J11" s="75"/>
      <c r="K11" s="76"/>
      <c r="L11" s="78"/>
      <c r="M11" s="244"/>
      <c r="N11" s="244"/>
      <c r="O11" s="77"/>
      <c r="P11" s="77"/>
      <c r="Q11" s="77"/>
      <c r="R11" s="77"/>
      <c r="S11" s="77"/>
      <c r="T11" s="77"/>
      <c r="U11" s="77"/>
      <c r="V11" s="77"/>
      <c r="W11" s="77"/>
      <c r="X11" s="77"/>
      <c r="Y11" s="77"/>
    </row>
    <row r="12" spans="1:25" s="73" customFormat="1" ht="35.1" customHeight="1" thickBot="1" x14ac:dyDescent="0.3">
      <c r="A12" s="104" t="s">
        <v>156</v>
      </c>
      <c r="B12" s="261" t="str">
        <f>Central!B12</f>
        <v>EVIT- East Valley Institute of Technology</v>
      </c>
      <c r="C12" s="261"/>
      <c r="D12" s="185" t="str">
        <f>Central!D12</f>
        <v>070801</v>
      </c>
      <c r="E12" s="162" t="s">
        <v>155</v>
      </c>
      <c r="F12" s="80"/>
      <c r="G12" s="80"/>
      <c r="H12" s="80"/>
      <c r="I12" s="80"/>
      <c r="J12" s="80"/>
      <c r="K12" s="81"/>
      <c r="L12" s="82"/>
      <c r="M12" s="244"/>
      <c r="N12" s="244"/>
      <c r="O12" s="77"/>
      <c r="P12" s="77"/>
      <c r="Q12" s="77"/>
      <c r="R12" s="77"/>
      <c r="S12" s="77"/>
      <c r="T12" s="77"/>
      <c r="U12" s="77"/>
      <c r="V12" s="77"/>
      <c r="W12" s="77"/>
      <c r="X12" s="77"/>
      <c r="Y12" s="77"/>
    </row>
    <row r="13" spans="1:25" s="73" customFormat="1" ht="16.5" customHeight="1" thickBot="1" x14ac:dyDescent="0.3">
      <c r="A13" s="47"/>
      <c r="B13" s="47"/>
      <c r="C13" s="47"/>
      <c r="D13" s="83"/>
      <c r="F13" s="84"/>
      <c r="G13" s="85"/>
      <c r="H13" s="85"/>
      <c r="I13" s="78"/>
      <c r="J13" s="85"/>
      <c r="K13" s="85"/>
      <c r="L13" s="85"/>
      <c r="M13" s="244"/>
      <c r="N13" s="244"/>
    </row>
    <row r="14" spans="1:25" ht="35.1" customHeight="1" thickBot="1" x14ac:dyDescent="0.3">
      <c r="A14" s="150"/>
      <c r="B14" s="106"/>
      <c r="C14" s="150"/>
      <c r="D14" s="107"/>
      <c r="E14" s="246" t="s">
        <v>8</v>
      </c>
      <c r="F14" s="247"/>
      <c r="G14" s="247"/>
      <c r="H14" s="247"/>
      <c r="I14" s="247"/>
      <c r="J14" s="247"/>
      <c r="K14" s="248"/>
      <c r="M14" s="244" t="s">
        <v>180</v>
      </c>
      <c r="N14" s="244"/>
      <c r="O14" s="86"/>
      <c r="P14" s="86"/>
      <c r="Q14" s="86"/>
      <c r="R14" s="86"/>
      <c r="S14" s="86"/>
      <c r="T14" s="86"/>
      <c r="U14" s="86"/>
      <c r="V14" s="86"/>
      <c r="W14" s="86"/>
      <c r="X14" s="86"/>
      <c r="Y14" s="86"/>
    </row>
    <row r="15" spans="1:25" ht="29.25" customHeight="1" thickBot="1" x14ac:dyDescent="0.3">
      <c r="A15" s="151"/>
      <c r="B15" s="109"/>
      <c r="C15" s="151"/>
      <c r="D15" s="110"/>
      <c r="E15" s="246" t="s">
        <v>9</v>
      </c>
      <c r="F15" s="249"/>
      <c r="G15" s="249"/>
      <c r="H15" s="249"/>
      <c r="I15" s="249"/>
      <c r="J15" s="250"/>
      <c r="K15" s="251" t="s">
        <v>10</v>
      </c>
      <c r="M15" s="244"/>
      <c r="N15" s="244"/>
    </row>
    <row r="16" spans="1:25" s="87" customFormat="1" ht="120.75" customHeight="1" thickBot="1" x14ac:dyDescent="0.3">
      <c r="A16" s="111" t="s">
        <v>138</v>
      </c>
      <c r="B16" s="99" t="s">
        <v>123</v>
      </c>
      <c r="C16" s="101" t="s">
        <v>11</v>
      </c>
      <c r="D16" s="165" t="s">
        <v>12</v>
      </c>
      <c r="E16" s="35" t="s">
        <v>13</v>
      </c>
      <c r="F16" s="36" t="s">
        <v>14</v>
      </c>
      <c r="G16" s="36" t="s">
        <v>124</v>
      </c>
      <c r="H16" s="36" t="s">
        <v>125</v>
      </c>
      <c r="I16" s="36" t="s">
        <v>127</v>
      </c>
      <c r="J16" s="37" t="s">
        <v>126</v>
      </c>
      <c r="K16" s="252"/>
      <c r="M16" s="244"/>
      <c r="N16" s="244"/>
    </row>
    <row r="17" spans="1:14" s="88" customFormat="1" ht="24.95" customHeight="1" x14ac:dyDescent="0.25">
      <c r="A17" s="190" t="s">
        <v>15</v>
      </c>
      <c r="B17" s="194">
        <v>301</v>
      </c>
      <c r="C17" s="191" t="s">
        <v>206</v>
      </c>
      <c r="D17" s="152" t="str">
        <f t="shared" ref="D17:D79" si="0">IF(SUM(E17:K17)&gt;0,(SUM(E17:K17)),"")</f>
        <v/>
      </c>
      <c r="E17" s="176" t="s">
        <v>226</v>
      </c>
      <c r="F17" s="176" t="s">
        <v>226</v>
      </c>
      <c r="G17" s="176" t="s">
        <v>226</v>
      </c>
      <c r="H17" s="176" t="s">
        <v>226</v>
      </c>
      <c r="I17" s="176" t="s">
        <v>226</v>
      </c>
      <c r="J17" s="176" t="s">
        <v>226</v>
      </c>
      <c r="K17" s="176" t="s">
        <v>226</v>
      </c>
      <c r="M17" s="91"/>
      <c r="N17" s="148" t="s">
        <v>157</v>
      </c>
    </row>
    <row r="18" spans="1:14" s="88" customFormat="1" ht="24.95" customHeight="1" x14ac:dyDescent="0.25">
      <c r="A18" s="192" t="s">
        <v>16</v>
      </c>
      <c r="B18" s="195">
        <v>302</v>
      </c>
      <c r="C18" s="193" t="s">
        <v>17</v>
      </c>
      <c r="D18" s="153" t="str">
        <f t="shared" si="0"/>
        <v/>
      </c>
      <c r="E18" s="177" t="s">
        <v>226</v>
      </c>
      <c r="F18" s="177" t="s">
        <v>226</v>
      </c>
      <c r="G18" s="177" t="s">
        <v>226</v>
      </c>
      <c r="H18" s="177" t="s">
        <v>226</v>
      </c>
      <c r="I18" s="177" t="s">
        <v>226</v>
      </c>
      <c r="J18" s="177" t="s">
        <v>226</v>
      </c>
      <c r="K18" s="177" t="s">
        <v>226</v>
      </c>
      <c r="M18" s="147"/>
      <c r="N18" s="148" t="s">
        <v>158</v>
      </c>
    </row>
    <row r="19" spans="1:14" s="88" customFormat="1" ht="24.95" customHeight="1" x14ac:dyDescent="0.25">
      <c r="A19" s="192" t="s">
        <v>194</v>
      </c>
      <c r="B19" s="195">
        <v>376</v>
      </c>
      <c r="C19" s="193" t="s">
        <v>195</v>
      </c>
      <c r="D19" s="153" t="str">
        <f t="shared" si="0"/>
        <v/>
      </c>
      <c r="E19" s="177" t="s">
        <v>226</v>
      </c>
      <c r="F19" s="177" t="s">
        <v>226</v>
      </c>
      <c r="G19" s="177" t="s">
        <v>226</v>
      </c>
      <c r="H19" s="177" t="s">
        <v>226</v>
      </c>
      <c r="I19" s="177" t="s">
        <v>226</v>
      </c>
      <c r="J19" s="177" t="s">
        <v>226</v>
      </c>
      <c r="K19" s="177" t="s">
        <v>226</v>
      </c>
      <c r="M19" s="147"/>
      <c r="N19" s="148"/>
    </row>
    <row r="20" spans="1:14" s="88" customFormat="1" ht="24.95" customHeight="1" x14ac:dyDescent="0.25">
      <c r="A20" s="192" t="s">
        <v>18</v>
      </c>
      <c r="B20" s="195">
        <v>303</v>
      </c>
      <c r="C20" s="193" t="s">
        <v>19</v>
      </c>
      <c r="D20" s="153" t="str">
        <f t="shared" si="0"/>
        <v/>
      </c>
      <c r="E20" s="177" t="s">
        <v>226</v>
      </c>
      <c r="F20" s="177" t="s">
        <v>226</v>
      </c>
      <c r="G20" s="177" t="s">
        <v>226</v>
      </c>
      <c r="H20" s="177" t="s">
        <v>226</v>
      </c>
      <c r="I20" s="177" t="s">
        <v>226</v>
      </c>
      <c r="J20" s="177" t="s">
        <v>226</v>
      </c>
      <c r="K20" s="177" t="s">
        <v>226</v>
      </c>
      <c r="M20" s="91"/>
      <c r="N20" s="224" t="s">
        <v>159</v>
      </c>
    </row>
    <row r="21" spans="1:14" s="88" customFormat="1" ht="24.95" customHeight="1" x14ac:dyDescent="0.25">
      <c r="A21" s="192" t="s">
        <v>20</v>
      </c>
      <c r="B21" s="195">
        <v>304</v>
      </c>
      <c r="C21" s="193" t="s">
        <v>21</v>
      </c>
      <c r="D21" s="153" t="str">
        <f t="shared" si="0"/>
        <v/>
      </c>
      <c r="E21" s="177" t="s">
        <v>226</v>
      </c>
      <c r="F21" s="177" t="s">
        <v>226</v>
      </c>
      <c r="G21" s="177" t="s">
        <v>226</v>
      </c>
      <c r="H21" s="177" t="s">
        <v>226</v>
      </c>
      <c r="I21" s="177" t="s">
        <v>226</v>
      </c>
      <c r="J21" s="177" t="s">
        <v>226</v>
      </c>
      <c r="K21" s="177" t="s">
        <v>226</v>
      </c>
      <c r="M21" s="91"/>
      <c r="N21" s="224"/>
    </row>
    <row r="22" spans="1:14" s="88" customFormat="1" ht="24.95" customHeight="1" x14ac:dyDescent="0.25">
      <c r="A22" s="192" t="s">
        <v>22</v>
      </c>
      <c r="B22" s="195">
        <v>305</v>
      </c>
      <c r="C22" s="193" t="s">
        <v>23</v>
      </c>
      <c r="D22" s="153" t="str">
        <f t="shared" si="0"/>
        <v/>
      </c>
      <c r="E22" s="177" t="s">
        <v>226</v>
      </c>
      <c r="F22" s="177" t="s">
        <v>226</v>
      </c>
      <c r="G22" s="177" t="s">
        <v>226</v>
      </c>
      <c r="H22" s="177" t="s">
        <v>226</v>
      </c>
      <c r="I22" s="177" t="s">
        <v>226</v>
      </c>
      <c r="J22" s="177" t="s">
        <v>226</v>
      </c>
      <c r="K22" s="177" t="s">
        <v>226</v>
      </c>
      <c r="M22" s="91"/>
      <c r="N22" s="224"/>
    </row>
    <row r="23" spans="1:14" s="88" customFormat="1" ht="24.95" customHeight="1" x14ac:dyDescent="0.25">
      <c r="A23" s="192" t="s">
        <v>24</v>
      </c>
      <c r="B23" s="195">
        <v>306</v>
      </c>
      <c r="C23" s="193" t="s">
        <v>25</v>
      </c>
      <c r="D23" s="153" t="str">
        <f t="shared" si="0"/>
        <v/>
      </c>
      <c r="E23" s="177" t="s">
        <v>226</v>
      </c>
      <c r="F23" s="177" t="s">
        <v>226</v>
      </c>
      <c r="G23" s="177" t="s">
        <v>226</v>
      </c>
      <c r="H23" s="177" t="s">
        <v>226</v>
      </c>
      <c r="I23" s="177" t="s">
        <v>226</v>
      </c>
      <c r="J23" s="177" t="s">
        <v>226</v>
      </c>
      <c r="K23" s="177" t="s">
        <v>226</v>
      </c>
      <c r="M23" s="91"/>
      <c r="N23" s="224" t="s">
        <v>160</v>
      </c>
    </row>
    <row r="24" spans="1:14" s="88" customFormat="1" ht="24.95" customHeight="1" x14ac:dyDescent="0.25">
      <c r="A24" s="192" t="s">
        <v>26</v>
      </c>
      <c r="B24" s="195">
        <v>307</v>
      </c>
      <c r="C24" s="193" t="s">
        <v>27</v>
      </c>
      <c r="D24" s="153" t="str">
        <f t="shared" si="0"/>
        <v/>
      </c>
      <c r="E24" s="177" t="s">
        <v>226</v>
      </c>
      <c r="F24" s="177" t="s">
        <v>226</v>
      </c>
      <c r="G24" s="177" t="s">
        <v>226</v>
      </c>
      <c r="H24" s="177" t="s">
        <v>226</v>
      </c>
      <c r="I24" s="177" t="s">
        <v>226</v>
      </c>
      <c r="J24" s="177" t="s">
        <v>226</v>
      </c>
      <c r="K24" s="177" t="s">
        <v>226</v>
      </c>
      <c r="M24" s="91"/>
      <c r="N24" s="224"/>
    </row>
    <row r="25" spans="1:14" s="88" customFormat="1" ht="24.95" customHeight="1" x14ac:dyDescent="0.25">
      <c r="A25" s="192" t="s">
        <v>28</v>
      </c>
      <c r="B25" s="195">
        <v>309</v>
      </c>
      <c r="C25" s="193" t="s">
        <v>209</v>
      </c>
      <c r="D25" s="153" t="str">
        <f t="shared" si="0"/>
        <v/>
      </c>
      <c r="E25" s="177" t="s">
        <v>226</v>
      </c>
      <c r="F25" s="177" t="s">
        <v>226</v>
      </c>
      <c r="G25" s="177" t="s">
        <v>226</v>
      </c>
      <c r="H25" s="177" t="s">
        <v>226</v>
      </c>
      <c r="I25" s="177" t="s">
        <v>226</v>
      </c>
      <c r="J25" s="177" t="s">
        <v>226</v>
      </c>
      <c r="K25" s="177" t="s">
        <v>226</v>
      </c>
      <c r="M25" s="91"/>
      <c r="N25" s="224" t="s">
        <v>161</v>
      </c>
    </row>
    <row r="26" spans="1:14" s="88" customFormat="1" ht="24.95" customHeight="1" x14ac:dyDescent="0.25">
      <c r="A26" s="192" t="s">
        <v>29</v>
      </c>
      <c r="B26" s="195">
        <v>310</v>
      </c>
      <c r="C26" s="193" t="s">
        <v>30</v>
      </c>
      <c r="D26" s="153" t="str">
        <f t="shared" si="0"/>
        <v/>
      </c>
      <c r="E26" s="177" t="s">
        <v>226</v>
      </c>
      <c r="F26" s="177" t="s">
        <v>226</v>
      </c>
      <c r="G26" s="177" t="s">
        <v>226</v>
      </c>
      <c r="H26" s="177" t="s">
        <v>226</v>
      </c>
      <c r="I26" s="177" t="s">
        <v>226</v>
      </c>
      <c r="J26" s="177" t="s">
        <v>226</v>
      </c>
      <c r="K26" s="177" t="s">
        <v>226</v>
      </c>
      <c r="M26" s="91"/>
      <c r="N26" s="224"/>
    </row>
    <row r="27" spans="1:14" s="88" customFormat="1" ht="24.95" customHeight="1" x14ac:dyDescent="0.25">
      <c r="A27" s="192" t="s">
        <v>31</v>
      </c>
      <c r="B27" s="195">
        <v>311</v>
      </c>
      <c r="C27" s="193" t="s">
        <v>32</v>
      </c>
      <c r="D27" s="153" t="str">
        <f t="shared" si="0"/>
        <v/>
      </c>
      <c r="E27" s="177" t="s">
        <v>226</v>
      </c>
      <c r="F27" s="177" t="s">
        <v>226</v>
      </c>
      <c r="G27" s="177" t="s">
        <v>226</v>
      </c>
      <c r="H27" s="177" t="s">
        <v>226</v>
      </c>
      <c r="I27" s="177" t="s">
        <v>226</v>
      </c>
      <c r="J27" s="177" t="s">
        <v>226</v>
      </c>
      <c r="K27" s="177" t="s">
        <v>226</v>
      </c>
      <c r="M27" s="91"/>
      <c r="N27" s="224" t="s">
        <v>162</v>
      </c>
    </row>
    <row r="28" spans="1:14" s="88" customFormat="1" ht="24.95" customHeight="1" x14ac:dyDescent="0.25">
      <c r="A28" s="192" t="s">
        <v>33</v>
      </c>
      <c r="B28" s="195">
        <v>312</v>
      </c>
      <c r="C28" s="193" t="s">
        <v>34</v>
      </c>
      <c r="D28" s="153">
        <f t="shared" si="0"/>
        <v>60422.600000000006</v>
      </c>
      <c r="E28" s="177">
        <v>15858.27</v>
      </c>
      <c r="F28" s="177">
        <v>4604.21</v>
      </c>
      <c r="G28" s="177" t="s">
        <v>226</v>
      </c>
      <c r="H28" s="177">
        <v>23689.129999999997</v>
      </c>
      <c r="I28" s="177">
        <v>7704.58</v>
      </c>
      <c r="J28" s="177">
        <v>1285</v>
      </c>
      <c r="K28" s="177">
        <v>7281.41</v>
      </c>
      <c r="M28" s="91"/>
      <c r="N28" s="224"/>
    </row>
    <row r="29" spans="1:14" s="88" customFormat="1" ht="24.95" customHeight="1" x14ac:dyDescent="0.25">
      <c r="A29" s="192" t="s">
        <v>35</v>
      </c>
      <c r="B29" s="195">
        <v>313</v>
      </c>
      <c r="C29" s="193" t="s">
        <v>196</v>
      </c>
      <c r="D29" s="153" t="str">
        <f t="shared" si="0"/>
        <v/>
      </c>
      <c r="E29" s="177" t="s">
        <v>226</v>
      </c>
      <c r="F29" s="177" t="s">
        <v>226</v>
      </c>
      <c r="G29" s="177" t="s">
        <v>226</v>
      </c>
      <c r="H29" s="177" t="s">
        <v>226</v>
      </c>
      <c r="I29" s="177" t="s">
        <v>226</v>
      </c>
      <c r="J29" s="177" t="s">
        <v>226</v>
      </c>
      <c r="K29" s="177" t="s">
        <v>226</v>
      </c>
      <c r="M29" s="91"/>
      <c r="N29" s="224"/>
    </row>
    <row r="30" spans="1:14" s="88" customFormat="1" ht="24.95" customHeight="1" x14ac:dyDescent="0.25">
      <c r="A30" s="192" t="s">
        <v>36</v>
      </c>
      <c r="B30" s="195">
        <v>314</v>
      </c>
      <c r="C30" s="193" t="s">
        <v>197</v>
      </c>
      <c r="D30" s="153" t="str">
        <f t="shared" si="0"/>
        <v/>
      </c>
      <c r="E30" s="177" t="s">
        <v>226</v>
      </c>
      <c r="F30" s="177" t="s">
        <v>226</v>
      </c>
      <c r="G30" s="177" t="s">
        <v>226</v>
      </c>
      <c r="H30" s="177" t="s">
        <v>226</v>
      </c>
      <c r="I30" s="177" t="s">
        <v>226</v>
      </c>
      <c r="J30" s="177" t="s">
        <v>226</v>
      </c>
      <c r="K30" s="177" t="s">
        <v>226</v>
      </c>
      <c r="M30" s="224" t="s">
        <v>174</v>
      </c>
      <c r="N30" s="224"/>
    </row>
    <row r="31" spans="1:14" s="88" customFormat="1" ht="24.95" customHeight="1" x14ac:dyDescent="0.25">
      <c r="A31" s="192" t="s">
        <v>37</v>
      </c>
      <c r="B31" s="195">
        <v>315</v>
      </c>
      <c r="C31" s="193" t="s">
        <v>38</v>
      </c>
      <c r="D31" s="153" t="str">
        <f t="shared" si="0"/>
        <v/>
      </c>
      <c r="E31" s="177" t="s">
        <v>226</v>
      </c>
      <c r="F31" s="177" t="s">
        <v>226</v>
      </c>
      <c r="G31" s="177" t="s">
        <v>226</v>
      </c>
      <c r="H31" s="177" t="s">
        <v>226</v>
      </c>
      <c r="I31" s="177" t="s">
        <v>226</v>
      </c>
      <c r="J31" s="177" t="s">
        <v>226</v>
      </c>
      <c r="K31" s="177" t="s">
        <v>226</v>
      </c>
      <c r="M31" s="224"/>
      <c r="N31" s="224"/>
    </row>
    <row r="32" spans="1:14" s="88" customFormat="1" ht="24.95" customHeight="1" x14ac:dyDescent="0.25">
      <c r="A32" s="192" t="s">
        <v>39</v>
      </c>
      <c r="B32" s="195">
        <v>316</v>
      </c>
      <c r="C32" s="193" t="s">
        <v>40</v>
      </c>
      <c r="D32" s="153">
        <f t="shared" si="0"/>
        <v>85809.475000000006</v>
      </c>
      <c r="E32" s="177">
        <v>53033.9</v>
      </c>
      <c r="F32" s="177">
        <v>11016.8</v>
      </c>
      <c r="G32" s="177">
        <v>138.5</v>
      </c>
      <c r="H32" s="177">
        <v>11149.85</v>
      </c>
      <c r="I32" s="177" t="s">
        <v>226</v>
      </c>
      <c r="J32" s="177">
        <v>130</v>
      </c>
      <c r="K32" s="177">
        <v>10340.424999999999</v>
      </c>
      <c r="M32" s="224"/>
      <c r="N32" s="224"/>
    </row>
    <row r="33" spans="1:23" s="88" customFormat="1" ht="24.95" customHeight="1" x14ac:dyDescent="0.25">
      <c r="A33" s="192" t="s">
        <v>41</v>
      </c>
      <c r="B33" s="195">
        <v>317</v>
      </c>
      <c r="C33" s="193" t="s">
        <v>42</v>
      </c>
      <c r="D33" s="153" t="str">
        <f t="shared" si="0"/>
        <v/>
      </c>
      <c r="E33" s="177" t="s">
        <v>226</v>
      </c>
      <c r="F33" s="177" t="s">
        <v>226</v>
      </c>
      <c r="G33" s="177" t="s">
        <v>226</v>
      </c>
      <c r="H33" s="177" t="s">
        <v>226</v>
      </c>
      <c r="I33" s="177" t="s">
        <v>226</v>
      </c>
      <c r="J33" s="177" t="s">
        <v>226</v>
      </c>
      <c r="K33" s="177" t="s">
        <v>226</v>
      </c>
      <c r="M33" s="224"/>
      <c r="N33" s="224"/>
    </row>
    <row r="34" spans="1:23" s="88" customFormat="1" ht="24.95" customHeight="1" x14ac:dyDescent="0.25">
      <c r="A34" s="192" t="s">
        <v>43</v>
      </c>
      <c r="B34" s="195">
        <v>318</v>
      </c>
      <c r="C34" s="193" t="s">
        <v>44</v>
      </c>
      <c r="D34" s="153" t="str">
        <f t="shared" si="0"/>
        <v/>
      </c>
      <c r="E34" s="177" t="s">
        <v>226</v>
      </c>
      <c r="F34" s="177" t="s">
        <v>226</v>
      </c>
      <c r="G34" s="177" t="s">
        <v>226</v>
      </c>
      <c r="H34" s="177" t="s">
        <v>226</v>
      </c>
      <c r="I34" s="177" t="s">
        <v>226</v>
      </c>
      <c r="J34" s="177" t="s">
        <v>226</v>
      </c>
      <c r="K34" s="177" t="s">
        <v>226</v>
      </c>
      <c r="M34" s="224"/>
      <c r="N34" s="224"/>
    </row>
    <row r="35" spans="1:23" s="88" customFormat="1" ht="24.95" customHeight="1" x14ac:dyDescent="0.25">
      <c r="A35" s="192" t="s">
        <v>45</v>
      </c>
      <c r="B35" s="195">
        <v>319</v>
      </c>
      <c r="C35" s="193" t="s">
        <v>208</v>
      </c>
      <c r="D35" s="153" t="str">
        <f t="shared" si="0"/>
        <v/>
      </c>
      <c r="E35" s="177" t="s">
        <v>226</v>
      </c>
      <c r="F35" s="177" t="s">
        <v>226</v>
      </c>
      <c r="G35" s="177" t="s">
        <v>226</v>
      </c>
      <c r="H35" s="177" t="s">
        <v>226</v>
      </c>
      <c r="I35" s="177" t="s">
        <v>226</v>
      </c>
      <c r="J35" s="177" t="s">
        <v>226</v>
      </c>
      <c r="K35" s="177" t="s">
        <v>226</v>
      </c>
      <c r="M35" s="224"/>
      <c r="N35" s="224"/>
    </row>
    <row r="36" spans="1:23" s="88" customFormat="1" ht="24.95" customHeight="1" x14ac:dyDescent="0.25">
      <c r="A36" s="192" t="s">
        <v>46</v>
      </c>
      <c r="B36" s="195">
        <v>320</v>
      </c>
      <c r="C36" s="193" t="s">
        <v>47</v>
      </c>
      <c r="D36" s="153">
        <f t="shared" si="0"/>
        <v>169739.71000000002</v>
      </c>
      <c r="E36" s="177">
        <v>97577.88</v>
      </c>
      <c r="F36" s="177">
        <v>24582.05</v>
      </c>
      <c r="G36" s="177">
        <v>3087.99</v>
      </c>
      <c r="H36" s="177">
        <v>17538.54</v>
      </c>
      <c r="I36" s="177">
        <v>6043.86</v>
      </c>
      <c r="J36" s="177">
        <v>455</v>
      </c>
      <c r="K36" s="177">
        <v>20454.39</v>
      </c>
      <c r="M36" s="224"/>
      <c r="N36" s="224"/>
      <c r="O36" s="86"/>
      <c r="P36" s="86"/>
      <c r="Q36" s="86"/>
      <c r="R36" s="86"/>
      <c r="S36" s="86"/>
      <c r="T36" s="86"/>
      <c r="U36" s="86"/>
      <c r="V36" s="86"/>
      <c r="W36" s="86"/>
    </row>
    <row r="37" spans="1:23" s="88" customFormat="1" ht="24.95" customHeight="1" x14ac:dyDescent="0.25">
      <c r="A37" s="192" t="s">
        <v>48</v>
      </c>
      <c r="B37" s="195">
        <v>321</v>
      </c>
      <c r="C37" s="193" t="s">
        <v>49</v>
      </c>
      <c r="D37" s="153" t="str">
        <f t="shared" si="0"/>
        <v/>
      </c>
      <c r="E37" s="177" t="s">
        <v>226</v>
      </c>
      <c r="F37" s="177" t="s">
        <v>226</v>
      </c>
      <c r="G37" s="177" t="s">
        <v>226</v>
      </c>
      <c r="H37" s="177" t="s">
        <v>226</v>
      </c>
      <c r="I37" s="177" t="s">
        <v>226</v>
      </c>
      <c r="J37" s="177" t="s">
        <v>226</v>
      </c>
      <c r="K37" s="177" t="s">
        <v>226</v>
      </c>
      <c r="M37" s="224"/>
      <c r="N37" s="224"/>
    </row>
    <row r="38" spans="1:23" s="88" customFormat="1" ht="24.95" customHeight="1" x14ac:dyDescent="0.25">
      <c r="A38" s="192" t="s">
        <v>50</v>
      </c>
      <c r="B38" s="195">
        <v>322</v>
      </c>
      <c r="C38" s="193" t="s">
        <v>51</v>
      </c>
      <c r="D38" s="153" t="str">
        <f t="shared" si="0"/>
        <v/>
      </c>
      <c r="E38" s="177" t="s">
        <v>226</v>
      </c>
      <c r="F38" s="177" t="s">
        <v>226</v>
      </c>
      <c r="G38" s="177" t="s">
        <v>226</v>
      </c>
      <c r="H38" s="177" t="s">
        <v>226</v>
      </c>
      <c r="I38" s="177" t="s">
        <v>226</v>
      </c>
      <c r="J38" s="177" t="s">
        <v>226</v>
      </c>
      <c r="K38" s="177" t="s">
        <v>226</v>
      </c>
      <c r="M38" s="224"/>
      <c r="N38" s="224"/>
    </row>
    <row r="39" spans="1:23" s="88" customFormat="1" ht="24.95" customHeight="1" x14ac:dyDescent="0.25">
      <c r="A39" s="192" t="s">
        <v>52</v>
      </c>
      <c r="B39" s="195">
        <v>345</v>
      </c>
      <c r="C39" s="193" t="s">
        <v>53</v>
      </c>
      <c r="D39" s="153" t="str">
        <f t="shared" si="0"/>
        <v/>
      </c>
      <c r="E39" s="177" t="s">
        <v>226</v>
      </c>
      <c r="F39" s="177" t="s">
        <v>226</v>
      </c>
      <c r="G39" s="177" t="s">
        <v>226</v>
      </c>
      <c r="H39" s="177" t="s">
        <v>226</v>
      </c>
      <c r="I39" s="177" t="s">
        <v>226</v>
      </c>
      <c r="J39" s="177" t="s">
        <v>226</v>
      </c>
      <c r="K39" s="177" t="s">
        <v>226</v>
      </c>
      <c r="M39" s="92"/>
      <c r="N39" s="92"/>
    </row>
    <row r="40" spans="1:23" s="88" customFormat="1" ht="24.95" customHeight="1" x14ac:dyDescent="0.25">
      <c r="A40" s="192" t="s">
        <v>54</v>
      </c>
      <c r="B40" s="195">
        <v>323</v>
      </c>
      <c r="C40" s="193" t="s">
        <v>55</v>
      </c>
      <c r="D40" s="153">
        <f t="shared" si="0"/>
        <v>52087.8</v>
      </c>
      <c r="E40" s="177" t="s">
        <v>226</v>
      </c>
      <c r="F40" s="177" t="s">
        <v>226</v>
      </c>
      <c r="G40" s="177">
        <v>671.24</v>
      </c>
      <c r="H40" s="177">
        <v>29509.49</v>
      </c>
      <c r="I40" s="177">
        <v>15630.26</v>
      </c>
      <c r="J40" s="177" t="s">
        <v>226</v>
      </c>
      <c r="K40" s="177">
        <v>6276.81</v>
      </c>
      <c r="M40" s="91"/>
      <c r="N40" s="224" t="s">
        <v>164</v>
      </c>
    </row>
    <row r="41" spans="1:23" s="88" customFormat="1" ht="24.95" customHeight="1" x14ac:dyDescent="0.25">
      <c r="A41" s="192" t="s">
        <v>56</v>
      </c>
      <c r="B41" s="195">
        <v>324</v>
      </c>
      <c r="C41" s="193" t="s">
        <v>57</v>
      </c>
      <c r="D41" s="153" t="str">
        <f t="shared" si="0"/>
        <v/>
      </c>
      <c r="E41" s="177" t="s">
        <v>226</v>
      </c>
      <c r="F41" s="177" t="s">
        <v>226</v>
      </c>
      <c r="G41" s="177" t="s">
        <v>226</v>
      </c>
      <c r="H41" s="177" t="s">
        <v>226</v>
      </c>
      <c r="I41" s="177" t="s">
        <v>226</v>
      </c>
      <c r="J41" s="177" t="s">
        <v>226</v>
      </c>
      <c r="K41" s="177" t="s">
        <v>226</v>
      </c>
      <c r="M41" s="91"/>
      <c r="N41" s="224"/>
    </row>
    <row r="42" spans="1:23" s="88" customFormat="1" ht="24.95" customHeight="1" x14ac:dyDescent="0.25">
      <c r="A42" s="192" t="s">
        <v>58</v>
      </c>
      <c r="B42" s="195">
        <v>325</v>
      </c>
      <c r="C42" s="193" t="s">
        <v>59</v>
      </c>
      <c r="D42" s="153">
        <f t="shared" si="0"/>
        <v>97555.28</v>
      </c>
      <c r="E42" s="177">
        <v>63608.57</v>
      </c>
      <c r="F42" s="177">
        <v>19037.099999999999</v>
      </c>
      <c r="G42" s="177">
        <v>1999.01</v>
      </c>
      <c r="H42" s="177">
        <v>941.83</v>
      </c>
      <c r="I42" s="177" t="s">
        <v>226</v>
      </c>
      <c r="J42" s="177">
        <v>212.92</v>
      </c>
      <c r="K42" s="177">
        <v>11755.85</v>
      </c>
      <c r="M42" s="91"/>
      <c r="N42" s="224" t="s">
        <v>165</v>
      </c>
    </row>
    <row r="43" spans="1:23" s="88" customFormat="1" ht="24.95" customHeight="1" x14ac:dyDescent="0.25">
      <c r="A43" s="192" t="s">
        <v>60</v>
      </c>
      <c r="B43" s="195">
        <v>326</v>
      </c>
      <c r="C43" s="193" t="s">
        <v>61</v>
      </c>
      <c r="D43" s="153" t="str">
        <f t="shared" si="0"/>
        <v/>
      </c>
      <c r="E43" s="177" t="s">
        <v>226</v>
      </c>
      <c r="F43" s="177" t="s">
        <v>226</v>
      </c>
      <c r="G43" s="177" t="s">
        <v>226</v>
      </c>
      <c r="H43" s="177" t="s">
        <v>226</v>
      </c>
      <c r="I43" s="177" t="s">
        <v>226</v>
      </c>
      <c r="J43" s="177" t="s">
        <v>226</v>
      </c>
      <c r="K43" s="177" t="s">
        <v>226</v>
      </c>
      <c r="M43" s="91"/>
      <c r="N43" s="224"/>
    </row>
    <row r="44" spans="1:23" s="88" customFormat="1" ht="33" customHeight="1" x14ac:dyDescent="0.25">
      <c r="A44" s="192" t="s">
        <v>108</v>
      </c>
      <c r="B44" s="195">
        <v>359</v>
      </c>
      <c r="C44" s="193" t="s">
        <v>225</v>
      </c>
      <c r="D44" s="153" t="str">
        <f t="shared" si="0"/>
        <v/>
      </c>
      <c r="E44" s="177" t="s">
        <v>226</v>
      </c>
      <c r="F44" s="177" t="s">
        <v>226</v>
      </c>
      <c r="G44" s="177" t="s">
        <v>226</v>
      </c>
      <c r="H44" s="177" t="s">
        <v>226</v>
      </c>
      <c r="I44" s="177" t="s">
        <v>226</v>
      </c>
      <c r="J44" s="177" t="s">
        <v>226</v>
      </c>
      <c r="K44" s="177" t="s">
        <v>226</v>
      </c>
      <c r="M44" s="91"/>
      <c r="N44" s="224" t="s">
        <v>166</v>
      </c>
    </row>
    <row r="45" spans="1:23" s="88" customFormat="1" ht="24.95" customHeight="1" x14ac:dyDescent="0.25">
      <c r="A45" s="192" t="s">
        <v>62</v>
      </c>
      <c r="B45" s="195">
        <v>327</v>
      </c>
      <c r="C45" s="193" t="s">
        <v>63</v>
      </c>
      <c r="D45" s="153" t="str">
        <f t="shared" si="0"/>
        <v/>
      </c>
      <c r="E45" s="177" t="s">
        <v>226</v>
      </c>
      <c r="F45" s="177" t="s">
        <v>226</v>
      </c>
      <c r="G45" s="177" t="s">
        <v>226</v>
      </c>
      <c r="H45" s="177" t="s">
        <v>226</v>
      </c>
      <c r="I45" s="177" t="s">
        <v>226</v>
      </c>
      <c r="J45" s="177" t="s">
        <v>226</v>
      </c>
      <c r="K45" s="177" t="s">
        <v>226</v>
      </c>
      <c r="M45" s="91"/>
      <c r="N45" s="224"/>
    </row>
    <row r="46" spans="1:23" s="88" customFormat="1" ht="24.95" customHeight="1" x14ac:dyDescent="0.25">
      <c r="A46" s="192" t="s">
        <v>64</v>
      </c>
      <c r="B46" s="195">
        <v>328</v>
      </c>
      <c r="C46" s="193" t="s">
        <v>65</v>
      </c>
      <c r="D46" s="153" t="str">
        <f t="shared" si="0"/>
        <v/>
      </c>
      <c r="E46" s="177" t="s">
        <v>226</v>
      </c>
      <c r="F46" s="177" t="s">
        <v>226</v>
      </c>
      <c r="G46" s="177" t="s">
        <v>226</v>
      </c>
      <c r="H46" s="177" t="s">
        <v>226</v>
      </c>
      <c r="I46" s="177" t="s">
        <v>226</v>
      </c>
      <c r="J46" s="177" t="s">
        <v>226</v>
      </c>
      <c r="K46" s="177" t="s">
        <v>226</v>
      </c>
      <c r="M46" s="91"/>
      <c r="N46" s="224" t="s">
        <v>167</v>
      </c>
    </row>
    <row r="47" spans="1:23" s="88" customFormat="1" ht="24.95" customHeight="1" x14ac:dyDescent="0.25">
      <c r="A47" s="192" t="s">
        <v>66</v>
      </c>
      <c r="B47" s="195">
        <v>329</v>
      </c>
      <c r="C47" s="193" t="s">
        <v>67</v>
      </c>
      <c r="D47" s="153" t="str">
        <f t="shared" si="0"/>
        <v/>
      </c>
      <c r="E47" s="177" t="s">
        <v>226</v>
      </c>
      <c r="F47" s="177" t="s">
        <v>226</v>
      </c>
      <c r="G47" s="177" t="s">
        <v>226</v>
      </c>
      <c r="H47" s="177" t="s">
        <v>226</v>
      </c>
      <c r="I47" s="177" t="s">
        <v>226</v>
      </c>
      <c r="J47" s="177" t="s">
        <v>226</v>
      </c>
      <c r="K47" s="177" t="s">
        <v>226</v>
      </c>
      <c r="M47" s="91"/>
      <c r="N47" s="224"/>
    </row>
    <row r="48" spans="1:23" s="88" customFormat="1" ht="24.95" customHeight="1" x14ac:dyDescent="0.25">
      <c r="A48" s="192" t="s">
        <v>68</v>
      </c>
      <c r="B48" s="195">
        <v>330</v>
      </c>
      <c r="C48" s="193" t="s">
        <v>210</v>
      </c>
      <c r="D48" s="153">
        <f t="shared" si="0"/>
        <v>173934.06</v>
      </c>
      <c r="E48" s="177">
        <v>93631.2</v>
      </c>
      <c r="F48" s="177">
        <v>25961.370000000003</v>
      </c>
      <c r="G48" s="177" t="s">
        <v>226</v>
      </c>
      <c r="H48" s="177">
        <v>22772.989999999998</v>
      </c>
      <c r="I48" s="177">
        <v>10223.669999999998</v>
      </c>
      <c r="J48" s="177">
        <v>385</v>
      </c>
      <c r="K48" s="177">
        <v>20959.830000000002</v>
      </c>
      <c r="M48" s="91"/>
      <c r="N48" s="147"/>
    </row>
    <row r="49" spans="1:14" s="88" customFormat="1" ht="24.95" customHeight="1" x14ac:dyDescent="0.25">
      <c r="A49" s="192" t="s">
        <v>69</v>
      </c>
      <c r="B49" s="195">
        <v>333</v>
      </c>
      <c r="C49" s="193" t="s">
        <v>70</v>
      </c>
      <c r="D49" s="153">
        <f t="shared" si="0"/>
        <v>20389.400000000001</v>
      </c>
      <c r="E49" s="177">
        <v>14612.05</v>
      </c>
      <c r="F49" s="177">
        <v>3135.02</v>
      </c>
      <c r="G49" s="177">
        <v>185.32</v>
      </c>
      <c r="H49" s="177" t="s">
        <v>226</v>
      </c>
      <c r="I49" s="177" t="s">
        <v>226</v>
      </c>
      <c r="J49" s="177" t="s">
        <v>226</v>
      </c>
      <c r="K49" s="177">
        <v>2457.0100000000002</v>
      </c>
      <c r="M49" s="91"/>
      <c r="N49" s="148" t="s">
        <v>122</v>
      </c>
    </row>
    <row r="50" spans="1:14" s="88" customFormat="1" ht="24.95" customHeight="1" x14ac:dyDescent="0.25">
      <c r="A50" s="192" t="s">
        <v>71</v>
      </c>
      <c r="B50" s="195">
        <v>334</v>
      </c>
      <c r="C50" s="193" t="s">
        <v>207</v>
      </c>
      <c r="D50" s="153">
        <f t="shared" si="0"/>
        <v>261064.77</v>
      </c>
      <c r="E50" s="177">
        <v>122039.38</v>
      </c>
      <c r="F50" s="177">
        <v>36119.300000000003</v>
      </c>
      <c r="G50" s="177">
        <v>746.8</v>
      </c>
      <c r="H50" s="177">
        <v>9034.14</v>
      </c>
      <c r="I50" s="177">
        <v>59525.68</v>
      </c>
      <c r="J50" s="177">
        <v>2140</v>
      </c>
      <c r="K50" s="177">
        <v>31459.47</v>
      </c>
      <c r="M50" s="91"/>
      <c r="N50" s="147"/>
    </row>
    <row r="51" spans="1:14" s="88" customFormat="1" ht="24.95" customHeight="1" x14ac:dyDescent="0.25">
      <c r="A51" s="192" t="s">
        <v>72</v>
      </c>
      <c r="B51" s="195">
        <v>335</v>
      </c>
      <c r="C51" s="193" t="s">
        <v>198</v>
      </c>
      <c r="D51" s="153" t="str">
        <f t="shared" si="0"/>
        <v/>
      </c>
      <c r="E51" s="177" t="s">
        <v>226</v>
      </c>
      <c r="F51" s="177" t="s">
        <v>226</v>
      </c>
      <c r="G51" s="177" t="s">
        <v>226</v>
      </c>
      <c r="H51" s="177" t="s">
        <v>226</v>
      </c>
      <c r="I51" s="177" t="s">
        <v>226</v>
      </c>
      <c r="J51" s="177" t="s">
        <v>226</v>
      </c>
      <c r="K51" s="177" t="s">
        <v>226</v>
      </c>
      <c r="M51" s="148" t="s">
        <v>75</v>
      </c>
      <c r="N51" s="91"/>
    </row>
    <row r="52" spans="1:14" s="88" customFormat="1" ht="24.95" customHeight="1" x14ac:dyDescent="0.25">
      <c r="A52" s="192" t="s">
        <v>73</v>
      </c>
      <c r="B52" s="195">
        <v>336</v>
      </c>
      <c r="C52" s="193" t="s">
        <v>74</v>
      </c>
      <c r="D52" s="153" t="str">
        <f t="shared" si="0"/>
        <v/>
      </c>
      <c r="E52" s="177" t="s">
        <v>226</v>
      </c>
      <c r="F52" s="177" t="s">
        <v>226</v>
      </c>
      <c r="G52" s="177" t="s">
        <v>226</v>
      </c>
      <c r="H52" s="177" t="s">
        <v>226</v>
      </c>
      <c r="I52" s="177" t="s">
        <v>226</v>
      </c>
      <c r="J52" s="177" t="s">
        <v>226</v>
      </c>
      <c r="K52" s="177" t="s">
        <v>226</v>
      </c>
      <c r="M52" s="148"/>
      <c r="N52" s="91"/>
    </row>
    <row r="53" spans="1:14" s="88" customFormat="1" ht="24.95" customHeight="1" x14ac:dyDescent="0.25">
      <c r="A53" s="192" t="s">
        <v>76</v>
      </c>
      <c r="B53" s="195">
        <v>337</v>
      </c>
      <c r="C53" s="193" t="s">
        <v>211</v>
      </c>
      <c r="D53" s="153">
        <f t="shared" si="0"/>
        <v>114674.55999999998</v>
      </c>
      <c r="E53" s="177">
        <v>63783.21</v>
      </c>
      <c r="F53" s="177">
        <v>18533.75</v>
      </c>
      <c r="G53" s="177">
        <v>91.5</v>
      </c>
      <c r="H53" s="177">
        <v>7620.51</v>
      </c>
      <c r="I53" s="177">
        <v>10826.79</v>
      </c>
      <c r="J53" s="177" t="s">
        <v>226</v>
      </c>
      <c r="K53" s="177">
        <v>13818.8</v>
      </c>
      <c r="M53" s="91"/>
      <c r="N53" s="91"/>
    </row>
    <row r="54" spans="1:14" s="88" customFormat="1" ht="24.95" customHeight="1" x14ac:dyDescent="0.25">
      <c r="A54" s="192" t="s">
        <v>78</v>
      </c>
      <c r="B54" s="195">
        <v>339</v>
      </c>
      <c r="C54" s="193" t="s">
        <v>79</v>
      </c>
      <c r="D54" s="153" t="str">
        <f t="shared" si="0"/>
        <v/>
      </c>
      <c r="E54" s="177" t="s">
        <v>226</v>
      </c>
      <c r="F54" s="177" t="s">
        <v>226</v>
      </c>
      <c r="G54" s="177" t="s">
        <v>226</v>
      </c>
      <c r="H54" s="177" t="s">
        <v>226</v>
      </c>
      <c r="I54" s="177" t="s">
        <v>226</v>
      </c>
      <c r="J54" s="177" t="s">
        <v>226</v>
      </c>
      <c r="K54" s="177" t="s">
        <v>226</v>
      </c>
      <c r="M54" s="91"/>
      <c r="N54" s="91"/>
    </row>
    <row r="55" spans="1:14" s="88" customFormat="1" ht="24.95" customHeight="1" x14ac:dyDescent="0.25">
      <c r="A55" s="192" t="s">
        <v>80</v>
      </c>
      <c r="B55" s="195">
        <v>340</v>
      </c>
      <c r="C55" s="193" t="s">
        <v>81</v>
      </c>
      <c r="D55" s="153" t="str">
        <f t="shared" si="0"/>
        <v/>
      </c>
      <c r="E55" s="177" t="s">
        <v>226</v>
      </c>
      <c r="F55" s="177" t="s">
        <v>226</v>
      </c>
      <c r="G55" s="177" t="s">
        <v>226</v>
      </c>
      <c r="H55" s="177" t="s">
        <v>226</v>
      </c>
      <c r="I55" s="177" t="s">
        <v>226</v>
      </c>
      <c r="J55" s="177" t="s">
        <v>226</v>
      </c>
      <c r="K55" s="177" t="s">
        <v>226</v>
      </c>
      <c r="M55" s="91"/>
      <c r="N55" s="91"/>
    </row>
    <row r="56" spans="1:14" s="88" customFormat="1" ht="24.95" customHeight="1" x14ac:dyDescent="0.25">
      <c r="A56" s="192" t="s">
        <v>199</v>
      </c>
      <c r="B56" s="195">
        <v>373</v>
      </c>
      <c r="C56" s="193" t="s">
        <v>200</v>
      </c>
      <c r="D56" s="153" t="str">
        <f t="shared" si="0"/>
        <v/>
      </c>
      <c r="E56" s="177" t="s">
        <v>226</v>
      </c>
      <c r="F56" s="177" t="s">
        <v>226</v>
      </c>
      <c r="G56" s="177" t="s">
        <v>226</v>
      </c>
      <c r="H56" s="177" t="s">
        <v>226</v>
      </c>
      <c r="I56" s="177" t="s">
        <v>226</v>
      </c>
      <c r="J56" s="177" t="s">
        <v>226</v>
      </c>
      <c r="K56" s="177" t="s">
        <v>226</v>
      </c>
      <c r="M56" s="91"/>
      <c r="N56" s="91"/>
    </row>
    <row r="57" spans="1:14" s="88" customFormat="1" ht="24.95" customHeight="1" x14ac:dyDescent="0.25">
      <c r="A57" s="192" t="s">
        <v>82</v>
      </c>
      <c r="B57" s="195">
        <v>342</v>
      </c>
      <c r="C57" s="193" t="s">
        <v>83</v>
      </c>
      <c r="D57" s="153" t="str">
        <f t="shared" si="0"/>
        <v/>
      </c>
      <c r="E57" s="177" t="s">
        <v>226</v>
      </c>
      <c r="F57" s="177" t="s">
        <v>226</v>
      </c>
      <c r="G57" s="177" t="s">
        <v>226</v>
      </c>
      <c r="H57" s="177" t="s">
        <v>226</v>
      </c>
      <c r="I57" s="177" t="s">
        <v>226</v>
      </c>
      <c r="J57" s="177" t="s">
        <v>226</v>
      </c>
      <c r="K57" s="177" t="s">
        <v>226</v>
      </c>
      <c r="M57" s="91"/>
      <c r="N57" s="91"/>
    </row>
    <row r="58" spans="1:14" s="88" customFormat="1" ht="24.95" customHeight="1" x14ac:dyDescent="0.25">
      <c r="A58" s="192" t="s">
        <v>84</v>
      </c>
      <c r="B58" s="195">
        <v>343</v>
      </c>
      <c r="C58" s="193" t="s">
        <v>85</v>
      </c>
      <c r="D58" s="153" t="str">
        <f t="shared" si="0"/>
        <v/>
      </c>
      <c r="E58" s="177" t="s">
        <v>226</v>
      </c>
      <c r="F58" s="177" t="s">
        <v>226</v>
      </c>
      <c r="G58" s="177" t="s">
        <v>226</v>
      </c>
      <c r="H58" s="177" t="s">
        <v>226</v>
      </c>
      <c r="I58" s="177" t="s">
        <v>226</v>
      </c>
      <c r="J58" s="177" t="s">
        <v>226</v>
      </c>
      <c r="K58" s="177" t="s">
        <v>226</v>
      </c>
      <c r="M58" s="91"/>
      <c r="N58" s="91"/>
    </row>
    <row r="59" spans="1:14" s="88" customFormat="1" ht="24.95" customHeight="1" x14ac:dyDescent="0.25">
      <c r="A59" s="192" t="s">
        <v>86</v>
      </c>
      <c r="B59" s="195">
        <v>344</v>
      </c>
      <c r="C59" s="193" t="s">
        <v>87</v>
      </c>
      <c r="D59" s="153" t="str">
        <f t="shared" si="0"/>
        <v/>
      </c>
      <c r="E59" s="177" t="s">
        <v>226</v>
      </c>
      <c r="F59" s="177" t="s">
        <v>226</v>
      </c>
      <c r="G59" s="177" t="s">
        <v>226</v>
      </c>
      <c r="H59" s="177" t="s">
        <v>226</v>
      </c>
      <c r="I59" s="177" t="s">
        <v>226</v>
      </c>
      <c r="J59" s="177" t="s">
        <v>226</v>
      </c>
      <c r="K59" s="177" t="s">
        <v>226</v>
      </c>
      <c r="M59" s="91"/>
      <c r="N59" s="91"/>
    </row>
    <row r="60" spans="1:14" s="87" customFormat="1" ht="24.95" customHeight="1" x14ac:dyDescent="0.25">
      <c r="A60" s="192" t="s">
        <v>88</v>
      </c>
      <c r="B60" s="195">
        <v>346</v>
      </c>
      <c r="C60" s="193" t="s">
        <v>89</v>
      </c>
      <c r="D60" s="153" t="str">
        <f t="shared" si="0"/>
        <v/>
      </c>
      <c r="E60" s="177" t="s">
        <v>226</v>
      </c>
      <c r="F60" s="177" t="s">
        <v>226</v>
      </c>
      <c r="G60" s="177" t="s">
        <v>226</v>
      </c>
      <c r="H60" s="177" t="s">
        <v>226</v>
      </c>
      <c r="I60" s="177" t="s">
        <v>226</v>
      </c>
      <c r="J60" s="177" t="s">
        <v>226</v>
      </c>
      <c r="K60" s="177" t="s">
        <v>226</v>
      </c>
      <c r="M60" s="91"/>
      <c r="N60" s="38"/>
    </row>
    <row r="61" spans="1:14" ht="24.95" customHeight="1" x14ac:dyDescent="0.25">
      <c r="A61" s="192" t="s">
        <v>90</v>
      </c>
      <c r="B61" s="195">
        <v>347</v>
      </c>
      <c r="C61" s="193" t="s">
        <v>212</v>
      </c>
      <c r="D61" s="153" t="str">
        <f t="shared" si="0"/>
        <v/>
      </c>
      <c r="E61" s="177" t="s">
        <v>226</v>
      </c>
      <c r="F61" s="177" t="s">
        <v>226</v>
      </c>
      <c r="G61" s="177" t="s">
        <v>226</v>
      </c>
      <c r="H61" s="177" t="s">
        <v>226</v>
      </c>
      <c r="I61" s="177" t="s">
        <v>226</v>
      </c>
      <c r="J61" s="177" t="s">
        <v>226</v>
      </c>
      <c r="K61" s="177" t="s">
        <v>226</v>
      </c>
      <c r="L61" s="61"/>
      <c r="M61" s="38"/>
    </row>
    <row r="62" spans="1:14" ht="24.95" customHeight="1" x14ac:dyDescent="0.25">
      <c r="A62" s="192" t="s">
        <v>107</v>
      </c>
      <c r="B62" s="195">
        <v>358</v>
      </c>
      <c r="C62" s="193" t="s">
        <v>201</v>
      </c>
      <c r="D62" s="153">
        <f t="shared" si="0"/>
        <v>73737.759999999995</v>
      </c>
      <c r="E62" s="177">
        <v>48707.37</v>
      </c>
      <c r="F62" s="177">
        <v>10108.27</v>
      </c>
      <c r="G62" s="177">
        <v>1510</v>
      </c>
      <c r="H62" s="177">
        <v>641.14</v>
      </c>
      <c r="I62" s="177">
        <v>2650.25</v>
      </c>
      <c r="J62" s="177">
        <v>1235</v>
      </c>
      <c r="K62" s="177">
        <v>8885.73</v>
      </c>
      <c r="L62" s="61"/>
    </row>
    <row r="63" spans="1:14" ht="24.95" customHeight="1" x14ac:dyDescent="0.25">
      <c r="A63" s="192" t="s">
        <v>91</v>
      </c>
      <c r="B63" s="195">
        <v>348</v>
      </c>
      <c r="C63" s="193" t="s">
        <v>92</v>
      </c>
      <c r="D63" s="153" t="str">
        <f t="shared" si="0"/>
        <v/>
      </c>
      <c r="E63" s="177" t="s">
        <v>226</v>
      </c>
      <c r="F63" s="177" t="s">
        <v>226</v>
      </c>
      <c r="G63" s="177" t="s">
        <v>226</v>
      </c>
      <c r="H63" s="177" t="s">
        <v>226</v>
      </c>
      <c r="I63" s="177" t="s">
        <v>226</v>
      </c>
      <c r="J63" s="177" t="s">
        <v>226</v>
      </c>
      <c r="K63" s="177" t="s">
        <v>226</v>
      </c>
      <c r="L63" s="61"/>
    </row>
    <row r="64" spans="1:14" ht="24.95" customHeight="1" x14ac:dyDescent="0.25">
      <c r="A64" s="192" t="s">
        <v>93</v>
      </c>
      <c r="B64" s="195">
        <v>349</v>
      </c>
      <c r="C64" s="193" t="s">
        <v>94</v>
      </c>
      <c r="D64" s="153" t="str">
        <f t="shared" si="0"/>
        <v/>
      </c>
      <c r="E64" s="177" t="s">
        <v>226</v>
      </c>
      <c r="F64" s="177" t="s">
        <v>226</v>
      </c>
      <c r="G64" s="177" t="s">
        <v>226</v>
      </c>
      <c r="H64" s="177" t="s">
        <v>226</v>
      </c>
      <c r="I64" s="177" t="s">
        <v>226</v>
      </c>
      <c r="J64" s="177" t="s">
        <v>226</v>
      </c>
      <c r="K64" s="177" t="s">
        <v>226</v>
      </c>
      <c r="L64" s="61"/>
    </row>
    <row r="65" spans="1:12" ht="24.95" customHeight="1" x14ac:dyDescent="0.25">
      <c r="A65" s="192" t="s">
        <v>77</v>
      </c>
      <c r="B65" s="195">
        <v>338</v>
      </c>
      <c r="C65" s="193" t="s">
        <v>202</v>
      </c>
      <c r="D65" s="153" t="str">
        <f t="shared" si="0"/>
        <v/>
      </c>
      <c r="E65" s="177" t="s">
        <v>226</v>
      </c>
      <c r="F65" s="177" t="s">
        <v>226</v>
      </c>
      <c r="G65" s="177" t="s">
        <v>226</v>
      </c>
      <c r="H65" s="177" t="s">
        <v>226</v>
      </c>
      <c r="I65" s="177" t="s">
        <v>226</v>
      </c>
      <c r="J65" s="177" t="s">
        <v>226</v>
      </c>
      <c r="K65" s="177" t="s">
        <v>226</v>
      </c>
      <c r="L65" s="61"/>
    </row>
    <row r="66" spans="1:12" ht="24.95" customHeight="1" x14ac:dyDescent="0.25">
      <c r="A66" s="192" t="s">
        <v>95</v>
      </c>
      <c r="B66" s="195">
        <v>351</v>
      </c>
      <c r="C66" s="193" t="s">
        <v>203</v>
      </c>
      <c r="D66" s="153" t="str">
        <f t="shared" si="0"/>
        <v/>
      </c>
      <c r="E66" s="177" t="s">
        <v>226</v>
      </c>
      <c r="F66" s="177" t="s">
        <v>226</v>
      </c>
      <c r="G66" s="177" t="s">
        <v>226</v>
      </c>
      <c r="H66" s="177" t="s">
        <v>226</v>
      </c>
      <c r="I66" s="177" t="s">
        <v>226</v>
      </c>
      <c r="J66" s="177" t="s">
        <v>226</v>
      </c>
      <c r="K66" s="177" t="s">
        <v>226</v>
      </c>
      <c r="L66" s="61"/>
    </row>
    <row r="67" spans="1:12" ht="24.95" customHeight="1" x14ac:dyDescent="0.25">
      <c r="A67" s="192" t="s">
        <v>96</v>
      </c>
      <c r="B67" s="195">
        <v>352</v>
      </c>
      <c r="C67" s="193" t="s">
        <v>97</v>
      </c>
      <c r="D67" s="153" t="str">
        <f t="shared" si="0"/>
        <v/>
      </c>
      <c r="E67" s="177" t="s">
        <v>226</v>
      </c>
      <c r="F67" s="177" t="s">
        <v>226</v>
      </c>
      <c r="G67" s="177" t="s">
        <v>226</v>
      </c>
      <c r="H67" s="177" t="s">
        <v>226</v>
      </c>
      <c r="I67" s="177" t="s">
        <v>226</v>
      </c>
      <c r="J67" s="177" t="s">
        <v>226</v>
      </c>
      <c r="K67" s="177" t="s">
        <v>226</v>
      </c>
      <c r="L67" s="61"/>
    </row>
    <row r="68" spans="1:12" ht="24.95" customHeight="1" x14ac:dyDescent="0.25">
      <c r="A68" s="192" t="s">
        <v>98</v>
      </c>
      <c r="B68" s="195">
        <v>353</v>
      </c>
      <c r="C68" s="193" t="s">
        <v>213</v>
      </c>
      <c r="D68" s="153" t="str">
        <f t="shared" si="0"/>
        <v/>
      </c>
      <c r="E68" s="177" t="s">
        <v>226</v>
      </c>
      <c r="F68" s="177" t="s">
        <v>226</v>
      </c>
      <c r="G68" s="177" t="s">
        <v>226</v>
      </c>
      <c r="H68" s="177" t="s">
        <v>226</v>
      </c>
      <c r="I68" s="177" t="s">
        <v>226</v>
      </c>
      <c r="J68" s="177" t="s">
        <v>226</v>
      </c>
      <c r="K68" s="177" t="s">
        <v>226</v>
      </c>
      <c r="L68" s="61"/>
    </row>
    <row r="69" spans="1:12" ht="24.95" customHeight="1" x14ac:dyDescent="0.25">
      <c r="A69" s="192" t="s">
        <v>99</v>
      </c>
      <c r="B69" s="195">
        <v>354</v>
      </c>
      <c r="C69" s="193" t="s">
        <v>100</v>
      </c>
      <c r="D69" s="153">
        <f t="shared" si="0"/>
        <v>140736.71</v>
      </c>
      <c r="E69" s="177">
        <v>85471.22</v>
      </c>
      <c r="F69" s="177">
        <v>19273.2</v>
      </c>
      <c r="G69" s="177">
        <v>1595</v>
      </c>
      <c r="H69" s="177">
        <v>3672.2599999999998</v>
      </c>
      <c r="I69" s="177">
        <v>10405.129999999999</v>
      </c>
      <c r="J69" s="177">
        <v>3360.5</v>
      </c>
      <c r="K69" s="177">
        <v>16959.400000000001</v>
      </c>
      <c r="L69" s="61"/>
    </row>
    <row r="70" spans="1:12" ht="24.95" customHeight="1" x14ac:dyDescent="0.25">
      <c r="A70" s="192" t="s">
        <v>101</v>
      </c>
      <c r="B70" s="195">
        <v>355</v>
      </c>
      <c r="C70" s="193" t="s">
        <v>102</v>
      </c>
      <c r="D70" s="153" t="str">
        <f t="shared" si="0"/>
        <v/>
      </c>
      <c r="E70" s="177" t="s">
        <v>226</v>
      </c>
      <c r="F70" s="177" t="s">
        <v>226</v>
      </c>
      <c r="G70" s="177" t="s">
        <v>226</v>
      </c>
      <c r="H70" s="177" t="s">
        <v>226</v>
      </c>
      <c r="I70" s="177" t="s">
        <v>226</v>
      </c>
      <c r="J70" s="177" t="s">
        <v>226</v>
      </c>
      <c r="K70" s="177" t="s">
        <v>226</v>
      </c>
      <c r="L70" s="61"/>
    </row>
    <row r="71" spans="1:12" ht="24.95" customHeight="1" x14ac:dyDescent="0.25">
      <c r="A71" s="192" t="s">
        <v>103</v>
      </c>
      <c r="B71" s="195">
        <v>356</v>
      </c>
      <c r="C71" s="193" t="s">
        <v>104</v>
      </c>
      <c r="D71" s="153">
        <f t="shared" si="0"/>
        <v>100461.43</v>
      </c>
      <c r="E71" s="177">
        <v>55722</v>
      </c>
      <c r="F71" s="177">
        <v>17432.46</v>
      </c>
      <c r="G71" s="177">
        <v>5731.65</v>
      </c>
      <c r="H71" s="177">
        <v>2459.4699999999998</v>
      </c>
      <c r="I71" s="177">
        <v>4949.8</v>
      </c>
      <c r="J71" s="177">
        <v>2060</v>
      </c>
      <c r="K71" s="177">
        <v>12106.05</v>
      </c>
      <c r="L71" s="61"/>
    </row>
    <row r="72" spans="1:12" ht="24.95" customHeight="1" x14ac:dyDescent="0.25">
      <c r="A72" s="192" t="s">
        <v>214</v>
      </c>
      <c r="B72" s="195">
        <v>374</v>
      </c>
      <c r="C72" s="193" t="s">
        <v>215</v>
      </c>
      <c r="D72" s="153" t="str">
        <f t="shared" si="0"/>
        <v/>
      </c>
      <c r="E72" s="177" t="s">
        <v>226</v>
      </c>
      <c r="F72" s="177" t="s">
        <v>226</v>
      </c>
      <c r="G72" s="177" t="s">
        <v>226</v>
      </c>
      <c r="H72" s="177" t="s">
        <v>226</v>
      </c>
      <c r="I72" s="177" t="s">
        <v>226</v>
      </c>
      <c r="J72" s="177" t="s">
        <v>226</v>
      </c>
      <c r="K72" s="177" t="s">
        <v>226</v>
      </c>
      <c r="L72" s="61"/>
    </row>
    <row r="73" spans="1:12" ht="24.95" customHeight="1" x14ac:dyDescent="0.25">
      <c r="A73" s="192" t="s">
        <v>105</v>
      </c>
      <c r="B73" s="195">
        <v>357</v>
      </c>
      <c r="C73" s="193" t="s">
        <v>106</v>
      </c>
      <c r="D73" s="153" t="str">
        <f t="shared" si="0"/>
        <v/>
      </c>
      <c r="E73" s="177" t="s">
        <v>226</v>
      </c>
      <c r="F73" s="177" t="s">
        <v>226</v>
      </c>
      <c r="G73" s="177" t="s">
        <v>226</v>
      </c>
      <c r="H73" s="177" t="s">
        <v>226</v>
      </c>
      <c r="I73" s="177" t="s">
        <v>226</v>
      </c>
      <c r="J73" s="177" t="s">
        <v>226</v>
      </c>
      <c r="K73" s="177" t="s">
        <v>226</v>
      </c>
      <c r="L73" s="61"/>
    </row>
    <row r="74" spans="1:12" ht="24.95" customHeight="1" x14ac:dyDescent="0.25">
      <c r="A74" s="192" t="s">
        <v>109</v>
      </c>
      <c r="B74" s="195">
        <v>361</v>
      </c>
      <c r="C74" s="193" t="s">
        <v>204</v>
      </c>
      <c r="D74" s="153" t="str">
        <f t="shared" si="0"/>
        <v/>
      </c>
      <c r="E74" s="177" t="s">
        <v>226</v>
      </c>
      <c r="F74" s="177" t="s">
        <v>226</v>
      </c>
      <c r="G74" s="177" t="s">
        <v>226</v>
      </c>
      <c r="H74" s="177" t="s">
        <v>226</v>
      </c>
      <c r="I74" s="177" t="s">
        <v>226</v>
      </c>
      <c r="J74" s="177" t="s">
        <v>226</v>
      </c>
      <c r="K74" s="177" t="s">
        <v>226</v>
      </c>
      <c r="L74" s="61"/>
    </row>
    <row r="75" spans="1:12" ht="24.95" customHeight="1" x14ac:dyDescent="0.25">
      <c r="A75" s="192" t="s">
        <v>110</v>
      </c>
      <c r="B75" s="195">
        <v>362</v>
      </c>
      <c r="C75" s="193" t="s">
        <v>216</v>
      </c>
      <c r="D75" s="153">
        <f t="shared" si="0"/>
        <v>181419.79000000004</v>
      </c>
      <c r="E75" s="177">
        <v>103551.29000000001</v>
      </c>
      <c r="F75" s="177">
        <v>42902.98</v>
      </c>
      <c r="G75" s="177">
        <v>1513.54</v>
      </c>
      <c r="H75" s="177">
        <v>9521.16</v>
      </c>
      <c r="I75" s="177">
        <v>2068.9299999999998</v>
      </c>
      <c r="J75" s="177" t="s">
        <v>226</v>
      </c>
      <c r="K75" s="177">
        <v>21861.89</v>
      </c>
      <c r="L75" s="61"/>
    </row>
    <row r="76" spans="1:12" ht="24.95" customHeight="1" x14ac:dyDescent="0.25">
      <c r="A76" s="192" t="s">
        <v>111</v>
      </c>
      <c r="B76" s="195">
        <v>364</v>
      </c>
      <c r="C76" s="193" t="s">
        <v>205</v>
      </c>
      <c r="D76" s="153">
        <f t="shared" si="0"/>
        <v>2907.35</v>
      </c>
      <c r="E76" s="177">
        <v>2102</v>
      </c>
      <c r="F76" s="177">
        <v>405</v>
      </c>
      <c r="G76" s="177" t="s">
        <v>226</v>
      </c>
      <c r="H76" s="177">
        <v>50</v>
      </c>
      <c r="I76" s="177" t="s">
        <v>226</v>
      </c>
      <c r="J76" s="177" t="s">
        <v>226</v>
      </c>
      <c r="K76" s="177">
        <v>350.35</v>
      </c>
      <c r="L76" s="61"/>
    </row>
    <row r="77" spans="1:12" ht="24.95" customHeight="1" x14ac:dyDescent="0.25">
      <c r="A77" s="192" t="s">
        <v>112</v>
      </c>
      <c r="B77" s="195">
        <v>365</v>
      </c>
      <c r="C77" s="193" t="s">
        <v>113</v>
      </c>
      <c r="D77" s="153" t="str">
        <f t="shared" si="0"/>
        <v/>
      </c>
      <c r="E77" s="177" t="s">
        <v>226</v>
      </c>
      <c r="F77" s="177" t="s">
        <v>226</v>
      </c>
      <c r="G77" s="177" t="s">
        <v>226</v>
      </c>
      <c r="H77" s="177" t="s">
        <v>226</v>
      </c>
      <c r="I77" s="177" t="s">
        <v>226</v>
      </c>
      <c r="J77" s="177" t="s">
        <v>226</v>
      </c>
      <c r="K77" s="177" t="s">
        <v>226</v>
      </c>
      <c r="L77" s="61"/>
    </row>
    <row r="78" spans="1:12" ht="24.95" customHeight="1" x14ac:dyDescent="0.25">
      <c r="A78" s="192" t="s">
        <v>114</v>
      </c>
      <c r="B78" s="195">
        <v>366</v>
      </c>
      <c r="C78" s="193" t="s">
        <v>217</v>
      </c>
      <c r="D78" s="153" t="str">
        <f t="shared" si="0"/>
        <v/>
      </c>
      <c r="E78" s="177" t="s">
        <v>226</v>
      </c>
      <c r="F78" s="177" t="s">
        <v>226</v>
      </c>
      <c r="G78" s="177" t="s">
        <v>226</v>
      </c>
      <c r="H78" s="177" t="s">
        <v>226</v>
      </c>
      <c r="I78" s="177" t="s">
        <v>226</v>
      </c>
      <c r="J78" s="177" t="s">
        <v>226</v>
      </c>
      <c r="K78" s="177" t="s">
        <v>226</v>
      </c>
      <c r="L78" s="61"/>
    </row>
    <row r="79" spans="1:12" ht="24.95" customHeight="1" x14ac:dyDescent="0.25">
      <c r="A79" s="192" t="s">
        <v>115</v>
      </c>
      <c r="B79" s="195">
        <v>368</v>
      </c>
      <c r="C79" s="193" t="s">
        <v>116</v>
      </c>
      <c r="D79" s="153" t="str">
        <f t="shared" si="0"/>
        <v/>
      </c>
      <c r="E79" s="177" t="s">
        <v>226</v>
      </c>
      <c r="F79" s="177" t="s">
        <v>226</v>
      </c>
      <c r="G79" s="177" t="s">
        <v>226</v>
      </c>
      <c r="H79" s="177" t="s">
        <v>226</v>
      </c>
      <c r="I79" s="177" t="s">
        <v>226</v>
      </c>
      <c r="J79" s="177" t="s">
        <v>226</v>
      </c>
      <c r="K79" s="177" t="s">
        <v>226</v>
      </c>
      <c r="L79" s="61"/>
    </row>
    <row r="80" spans="1:12" ht="41.25" customHeight="1" x14ac:dyDescent="0.25">
      <c r="A80" s="259" t="s">
        <v>168</v>
      </c>
      <c r="B80" s="260"/>
      <c r="C80" s="260"/>
      <c r="D80" s="153"/>
      <c r="E80" s="177" t="s">
        <v>226</v>
      </c>
      <c r="F80" s="177" t="s">
        <v>226</v>
      </c>
      <c r="G80" s="177" t="s">
        <v>226</v>
      </c>
      <c r="H80" s="177" t="s">
        <v>226</v>
      </c>
      <c r="I80" s="177" t="s">
        <v>226</v>
      </c>
      <c r="J80" s="177" t="s">
        <v>226</v>
      </c>
      <c r="K80" s="177" t="s">
        <v>226</v>
      </c>
      <c r="L80" s="61"/>
    </row>
    <row r="81" spans="1:12" ht="24.95" customHeight="1" x14ac:dyDescent="0.25">
      <c r="A81" s="169"/>
      <c r="B81" s="172"/>
      <c r="C81" s="171"/>
      <c r="D81" s="153">
        <f t="shared" ref="D81:D94" si="1">IF(SUM(E81:K81)&gt;0,(SUM(E81:K81)),"")</f>
        <v>181084.44999999998</v>
      </c>
      <c r="E81" s="177">
        <v>108069.56</v>
      </c>
      <c r="F81" s="177">
        <v>22477.03</v>
      </c>
      <c r="G81" s="177">
        <v>7412.3</v>
      </c>
      <c r="H81" s="177">
        <v>11156.439999999999</v>
      </c>
      <c r="I81" s="177">
        <v>147.63</v>
      </c>
      <c r="J81" s="177">
        <v>10000</v>
      </c>
      <c r="K81" s="177">
        <v>21821.489999999998</v>
      </c>
      <c r="L81" s="61"/>
    </row>
    <row r="82" spans="1:12" ht="24.95" customHeight="1" x14ac:dyDescent="0.25">
      <c r="A82" s="169"/>
      <c r="B82" s="172"/>
      <c r="C82" s="171"/>
      <c r="D82" s="153">
        <f t="shared" si="1"/>
        <v>12091.36</v>
      </c>
      <c r="E82" s="177" t="s">
        <v>226</v>
      </c>
      <c r="F82" s="177" t="s">
        <v>226</v>
      </c>
      <c r="G82" s="177">
        <v>12091.36</v>
      </c>
      <c r="H82" s="177" t="s">
        <v>226</v>
      </c>
      <c r="I82" s="177" t="s">
        <v>226</v>
      </c>
      <c r="J82" s="177" t="s">
        <v>226</v>
      </c>
      <c r="K82" s="177" t="s">
        <v>226</v>
      </c>
      <c r="L82" s="61"/>
    </row>
    <row r="83" spans="1:12" ht="24.95" customHeight="1" x14ac:dyDescent="0.25">
      <c r="A83" s="169"/>
      <c r="B83" s="172"/>
      <c r="C83" s="171"/>
      <c r="D83" s="153" t="str">
        <f t="shared" si="1"/>
        <v/>
      </c>
      <c r="E83" s="177" t="s">
        <v>226</v>
      </c>
      <c r="F83" s="177" t="s">
        <v>226</v>
      </c>
      <c r="G83" s="177" t="s">
        <v>226</v>
      </c>
      <c r="H83" s="177" t="s">
        <v>226</v>
      </c>
      <c r="I83" s="177" t="s">
        <v>226</v>
      </c>
      <c r="J83" s="177" t="s">
        <v>226</v>
      </c>
      <c r="K83" s="177" t="s">
        <v>226</v>
      </c>
      <c r="L83" s="61"/>
    </row>
    <row r="84" spans="1:12" ht="24.95" customHeight="1" x14ac:dyDescent="0.25">
      <c r="A84" s="169"/>
      <c r="B84" s="172"/>
      <c r="C84" s="171"/>
      <c r="D84" s="153" t="str">
        <f t="shared" si="1"/>
        <v/>
      </c>
      <c r="E84" s="177" t="s">
        <v>226</v>
      </c>
      <c r="F84" s="177" t="s">
        <v>226</v>
      </c>
      <c r="G84" s="177" t="s">
        <v>226</v>
      </c>
      <c r="H84" s="177" t="s">
        <v>226</v>
      </c>
      <c r="I84" s="177" t="s">
        <v>226</v>
      </c>
      <c r="J84" s="177" t="s">
        <v>226</v>
      </c>
      <c r="K84" s="177" t="s">
        <v>226</v>
      </c>
      <c r="L84" s="61"/>
    </row>
    <row r="85" spans="1:12" ht="46.5" customHeight="1" x14ac:dyDescent="0.25">
      <c r="A85" s="169"/>
      <c r="B85" s="172"/>
      <c r="C85" s="171"/>
      <c r="D85" s="153" t="str">
        <f t="shared" si="1"/>
        <v/>
      </c>
      <c r="E85" s="177" t="s">
        <v>226</v>
      </c>
      <c r="F85" s="177" t="s">
        <v>226</v>
      </c>
      <c r="G85" s="177" t="s">
        <v>226</v>
      </c>
      <c r="H85" s="177" t="s">
        <v>226</v>
      </c>
      <c r="I85" s="177" t="s">
        <v>226</v>
      </c>
      <c r="J85" s="177" t="s">
        <v>226</v>
      </c>
      <c r="K85" s="177" t="s">
        <v>226</v>
      </c>
      <c r="L85" s="61"/>
    </row>
    <row r="86" spans="1:12" ht="24.95" customHeight="1" x14ac:dyDescent="0.25">
      <c r="A86" s="169"/>
      <c r="B86" s="172"/>
      <c r="C86" s="171"/>
      <c r="D86" s="153" t="str">
        <f t="shared" si="1"/>
        <v/>
      </c>
      <c r="E86" s="177" t="s">
        <v>226</v>
      </c>
      <c r="F86" s="177" t="s">
        <v>226</v>
      </c>
      <c r="G86" s="177" t="s">
        <v>226</v>
      </c>
      <c r="H86" s="177" t="s">
        <v>226</v>
      </c>
      <c r="I86" s="177" t="s">
        <v>226</v>
      </c>
      <c r="J86" s="177" t="s">
        <v>226</v>
      </c>
      <c r="K86" s="177" t="s">
        <v>226</v>
      </c>
      <c r="L86" s="61"/>
    </row>
    <row r="87" spans="1:12" ht="24.95" customHeight="1" x14ac:dyDescent="0.25">
      <c r="A87" s="169"/>
      <c r="B87" s="172"/>
      <c r="C87" s="171"/>
      <c r="D87" s="153" t="str">
        <f t="shared" si="1"/>
        <v/>
      </c>
      <c r="E87" s="177" t="s">
        <v>226</v>
      </c>
      <c r="F87" s="177" t="s">
        <v>226</v>
      </c>
      <c r="G87" s="177" t="s">
        <v>226</v>
      </c>
      <c r="H87" s="177" t="s">
        <v>226</v>
      </c>
      <c r="I87" s="177" t="s">
        <v>226</v>
      </c>
      <c r="J87" s="177" t="s">
        <v>226</v>
      </c>
      <c r="K87" s="177" t="s">
        <v>226</v>
      </c>
      <c r="L87" s="61"/>
    </row>
    <row r="88" spans="1:12" ht="24.95" customHeight="1" x14ac:dyDescent="0.25">
      <c r="A88" s="169"/>
      <c r="B88" s="172"/>
      <c r="C88" s="171"/>
      <c r="D88" s="153" t="str">
        <f t="shared" si="1"/>
        <v/>
      </c>
      <c r="E88" s="177" t="s">
        <v>226</v>
      </c>
      <c r="F88" s="177" t="s">
        <v>226</v>
      </c>
      <c r="G88" s="177" t="s">
        <v>226</v>
      </c>
      <c r="H88" s="177" t="s">
        <v>226</v>
      </c>
      <c r="I88" s="177" t="s">
        <v>226</v>
      </c>
      <c r="J88" s="177" t="s">
        <v>226</v>
      </c>
      <c r="K88" s="177" t="s">
        <v>226</v>
      </c>
      <c r="L88" s="61"/>
    </row>
    <row r="89" spans="1:12" ht="24.95" customHeight="1" x14ac:dyDescent="0.25">
      <c r="A89" s="169"/>
      <c r="B89" s="172"/>
      <c r="C89" s="171"/>
      <c r="D89" s="153" t="str">
        <f t="shared" si="1"/>
        <v/>
      </c>
      <c r="E89" s="177" t="s">
        <v>226</v>
      </c>
      <c r="F89" s="177" t="s">
        <v>226</v>
      </c>
      <c r="G89" s="177" t="s">
        <v>226</v>
      </c>
      <c r="H89" s="177" t="s">
        <v>226</v>
      </c>
      <c r="I89" s="177" t="s">
        <v>226</v>
      </c>
      <c r="J89" s="177" t="s">
        <v>226</v>
      </c>
      <c r="K89" s="177" t="s">
        <v>226</v>
      </c>
      <c r="L89" s="61"/>
    </row>
    <row r="90" spans="1:12" ht="24.95" customHeight="1" x14ac:dyDescent="0.25">
      <c r="A90" s="169"/>
      <c r="B90" s="172"/>
      <c r="C90" s="171"/>
      <c r="D90" s="153" t="str">
        <f t="shared" si="1"/>
        <v/>
      </c>
      <c r="E90" s="177" t="s">
        <v>226</v>
      </c>
      <c r="F90" s="177" t="s">
        <v>226</v>
      </c>
      <c r="G90" s="177" t="s">
        <v>226</v>
      </c>
      <c r="H90" s="177" t="s">
        <v>226</v>
      </c>
      <c r="I90" s="177" t="s">
        <v>226</v>
      </c>
      <c r="J90" s="177" t="s">
        <v>226</v>
      </c>
      <c r="K90" s="177" t="s">
        <v>226</v>
      </c>
      <c r="L90" s="61"/>
    </row>
    <row r="91" spans="1:12" ht="24.95" customHeight="1" x14ac:dyDescent="0.25">
      <c r="A91" s="169"/>
      <c r="B91" s="172"/>
      <c r="C91" s="171"/>
      <c r="D91" s="153" t="str">
        <f t="shared" si="1"/>
        <v/>
      </c>
      <c r="E91" s="177" t="s">
        <v>226</v>
      </c>
      <c r="F91" s="177" t="s">
        <v>226</v>
      </c>
      <c r="G91" s="177" t="s">
        <v>226</v>
      </c>
      <c r="H91" s="177" t="s">
        <v>226</v>
      </c>
      <c r="I91" s="177" t="s">
        <v>226</v>
      </c>
      <c r="J91" s="177" t="s">
        <v>226</v>
      </c>
      <c r="K91" s="177" t="s">
        <v>226</v>
      </c>
      <c r="L91" s="61"/>
    </row>
    <row r="92" spans="1:12" ht="24.95" customHeight="1" x14ac:dyDescent="0.25">
      <c r="A92" s="169"/>
      <c r="B92" s="172"/>
      <c r="C92" s="171"/>
      <c r="D92" s="153" t="str">
        <f t="shared" si="1"/>
        <v/>
      </c>
      <c r="E92" s="177" t="s">
        <v>226</v>
      </c>
      <c r="F92" s="177" t="s">
        <v>226</v>
      </c>
      <c r="G92" s="177" t="s">
        <v>226</v>
      </c>
      <c r="H92" s="177" t="s">
        <v>226</v>
      </c>
      <c r="I92" s="177" t="s">
        <v>226</v>
      </c>
      <c r="J92" s="177" t="s">
        <v>226</v>
      </c>
      <c r="K92" s="177" t="s">
        <v>226</v>
      </c>
      <c r="L92" s="61"/>
    </row>
    <row r="93" spans="1:12" ht="24.95" customHeight="1" x14ac:dyDescent="0.25">
      <c r="A93" s="169"/>
      <c r="B93" s="172"/>
      <c r="C93" s="171"/>
      <c r="D93" s="153" t="str">
        <f t="shared" si="1"/>
        <v/>
      </c>
      <c r="E93" s="177" t="s">
        <v>226</v>
      </c>
      <c r="F93" s="177" t="s">
        <v>226</v>
      </c>
      <c r="G93" s="177" t="s">
        <v>226</v>
      </c>
      <c r="H93" s="177" t="s">
        <v>226</v>
      </c>
      <c r="I93" s="177" t="s">
        <v>226</v>
      </c>
      <c r="J93" s="177" t="s">
        <v>226</v>
      </c>
      <c r="K93" s="177" t="s">
        <v>226</v>
      </c>
      <c r="L93" s="61"/>
    </row>
    <row r="94" spans="1:12" ht="24.95" customHeight="1" thickBot="1" x14ac:dyDescent="0.3">
      <c r="A94" s="173"/>
      <c r="B94" s="174"/>
      <c r="C94" s="175"/>
      <c r="D94" s="154" t="str">
        <f t="shared" si="1"/>
        <v/>
      </c>
      <c r="E94" s="178" t="s">
        <v>226</v>
      </c>
      <c r="F94" s="178" t="s">
        <v>226</v>
      </c>
      <c r="G94" s="178" t="s">
        <v>226</v>
      </c>
      <c r="H94" s="178" t="s">
        <v>226</v>
      </c>
      <c r="I94" s="178" t="s">
        <v>226</v>
      </c>
      <c r="J94" s="178" t="s">
        <v>226</v>
      </c>
      <c r="K94" s="178" t="s">
        <v>226</v>
      </c>
      <c r="L94" s="61"/>
    </row>
    <row r="95" spans="1:12" ht="24.95" customHeight="1" thickBot="1" x14ac:dyDescent="0.3">
      <c r="A95" s="272" t="s">
        <v>218</v>
      </c>
      <c r="B95" s="273"/>
      <c r="C95" s="273"/>
      <c r="D95" s="155">
        <f>SUM(D17:D94)</f>
        <v>1728116.5050000001</v>
      </c>
      <c r="E95" s="155">
        <f t="shared" ref="E95:K95" si="2">SUM(E17:E94)</f>
        <v>927767.90000000014</v>
      </c>
      <c r="F95" s="155">
        <f t="shared" si="2"/>
        <v>255588.54</v>
      </c>
      <c r="G95" s="155">
        <f t="shared" si="2"/>
        <v>36774.21</v>
      </c>
      <c r="H95" s="155">
        <f t="shared" si="2"/>
        <v>149756.94999999998</v>
      </c>
      <c r="I95" s="155">
        <f t="shared" si="2"/>
        <v>130176.58</v>
      </c>
      <c r="J95" s="155">
        <f t="shared" si="2"/>
        <v>21263.42</v>
      </c>
      <c r="K95" s="155">
        <f t="shared" si="2"/>
        <v>206788.905</v>
      </c>
      <c r="L95" s="61"/>
    </row>
    <row r="96" spans="1:12" ht="24.95" customHeight="1" x14ac:dyDescent="0.25">
      <c r="A96" s="73"/>
      <c r="B96" s="73"/>
      <c r="E96" s="73"/>
      <c r="F96" s="73"/>
      <c r="G96" s="73"/>
      <c r="H96" s="73"/>
      <c r="I96" s="73"/>
      <c r="J96" s="73"/>
      <c r="L96" s="61"/>
    </row>
    <row r="97" spans="1:14" ht="24.95" customHeight="1" x14ac:dyDescent="0.25">
      <c r="A97" s="73"/>
      <c r="B97" s="39"/>
      <c r="C97" s="40"/>
      <c r="E97" s="73"/>
      <c r="F97" s="73"/>
      <c r="G97" s="73"/>
      <c r="H97" s="73"/>
      <c r="I97" s="73"/>
      <c r="J97" s="73"/>
      <c r="L97" s="61"/>
    </row>
    <row r="98" spans="1:14" ht="24.95" customHeight="1" x14ac:dyDescent="0.25">
      <c r="A98" s="73"/>
      <c r="B98" s="91"/>
      <c r="C98" s="91"/>
      <c r="E98" s="73"/>
      <c r="F98" s="73"/>
      <c r="G98" s="73"/>
      <c r="H98" s="73"/>
      <c r="I98" s="73"/>
      <c r="J98" s="73"/>
      <c r="L98" s="61"/>
    </row>
    <row r="99" spans="1:14" ht="24.95" customHeight="1" x14ac:dyDescent="0.25">
      <c r="A99" s="73"/>
      <c r="B99" s="39"/>
      <c r="C99" s="148"/>
      <c r="E99" s="73"/>
      <c r="F99" s="73"/>
      <c r="G99" s="73"/>
      <c r="H99" s="73"/>
      <c r="I99" s="73"/>
      <c r="J99" s="73"/>
      <c r="L99" s="61"/>
    </row>
    <row r="100" spans="1:14" ht="24.95" customHeight="1" x14ac:dyDescent="0.25">
      <c r="A100" s="73"/>
      <c r="B100" s="73"/>
      <c r="C100" s="89"/>
      <c r="D100" s="42"/>
      <c r="E100" s="34"/>
      <c r="F100" s="34"/>
      <c r="G100" s="73"/>
      <c r="H100" s="73"/>
      <c r="I100" s="73"/>
      <c r="J100" s="73"/>
      <c r="L100" s="61"/>
    </row>
    <row r="101" spans="1:14" ht="24.95" customHeight="1" x14ac:dyDescent="0.25">
      <c r="A101" s="73"/>
      <c r="B101" s="73"/>
      <c r="C101" s="90"/>
      <c r="D101" s="34"/>
      <c r="E101" s="34"/>
      <c r="F101" s="34"/>
      <c r="G101" s="73"/>
      <c r="H101" s="73"/>
      <c r="I101" s="73"/>
      <c r="J101" s="73"/>
      <c r="L101" s="61"/>
    </row>
    <row r="102" spans="1:14" s="87" customFormat="1" ht="24.95" customHeight="1" x14ac:dyDescent="0.25">
      <c r="A102" s="73"/>
      <c r="B102" s="73"/>
      <c r="C102" s="90"/>
      <c r="D102" s="34"/>
      <c r="E102" s="34"/>
      <c r="F102" s="34"/>
      <c r="G102" s="73"/>
      <c r="H102" s="73"/>
      <c r="I102" s="73"/>
      <c r="J102" s="73"/>
      <c r="K102" s="82"/>
      <c r="M102" s="73"/>
      <c r="N102" s="38"/>
    </row>
    <row r="103" spans="1:14" ht="24.95" customHeight="1" x14ac:dyDescent="0.25">
      <c r="A103" s="73"/>
      <c r="B103" s="73"/>
      <c r="C103" s="90"/>
      <c r="D103" s="34"/>
      <c r="E103" s="34"/>
      <c r="F103" s="34"/>
      <c r="G103" s="73"/>
      <c r="H103" s="73"/>
      <c r="I103" s="73"/>
      <c r="J103" s="73"/>
      <c r="M103" s="38"/>
    </row>
    <row r="104" spans="1:14" ht="24.95" customHeight="1" x14ac:dyDescent="0.25">
      <c r="C104" s="90"/>
      <c r="D104" s="34"/>
      <c r="E104" s="42"/>
      <c r="F104" s="42"/>
    </row>
    <row r="105" spans="1:14" ht="24.95" customHeight="1" x14ac:dyDescent="0.25">
      <c r="C105" s="90"/>
      <c r="D105" s="34"/>
      <c r="E105" s="42"/>
      <c r="F105" s="42"/>
    </row>
    <row r="106" spans="1:14" ht="24.95" customHeight="1" x14ac:dyDescent="0.25">
      <c r="C106" s="90"/>
      <c r="D106" s="34"/>
      <c r="E106" s="42"/>
      <c r="F106" s="42"/>
    </row>
    <row r="107" spans="1:14" ht="24.95" customHeight="1" x14ac:dyDescent="0.25">
      <c r="C107" s="90"/>
      <c r="D107" s="34"/>
      <c r="E107" s="42"/>
      <c r="F107" s="42"/>
    </row>
    <row r="108" spans="1:14" ht="24.95" customHeight="1" x14ac:dyDescent="0.25">
      <c r="C108" s="90"/>
      <c r="D108" s="34"/>
      <c r="E108" s="42"/>
      <c r="F108" s="42"/>
    </row>
    <row r="109" spans="1:14" ht="24.95" customHeight="1" x14ac:dyDescent="0.25">
      <c r="C109" s="90"/>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1"/>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3" customWidth="1"/>
    <col min="4" max="4" width="27.85546875" style="73" customWidth="1"/>
    <col min="5" max="11" width="26.7109375" style="82" customWidth="1"/>
    <col min="12" max="12" width="10.85546875" style="62" customWidth="1"/>
    <col min="13" max="13" width="11" style="73" customWidth="1"/>
    <col min="14" max="14" width="128.28515625" style="73" customWidth="1"/>
    <col min="15" max="16384" width="9.140625" style="61"/>
  </cols>
  <sheetData>
    <row r="1" spans="1:25" s="73" customFormat="1" ht="30" customHeight="1" thickBot="1" x14ac:dyDescent="0.3">
      <c r="A1" s="32" t="s">
        <v>0</v>
      </c>
      <c r="B1" s="32"/>
      <c r="C1" s="38"/>
      <c r="E1" s="82"/>
      <c r="G1" s="156" t="s">
        <v>129</v>
      </c>
      <c r="H1" s="157"/>
      <c r="I1" s="157"/>
      <c r="J1" s="157"/>
      <c r="K1" s="158"/>
      <c r="L1" s="82"/>
      <c r="M1" s="219" t="s">
        <v>135</v>
      </c>
      <c r="N1" s="219"/>
    </row>
    <row r="2" spans="1:25" ht="30" customHeight="1" x14ac:dyDescent="0.25">
      <c r="A2" s="220" t="s">
        <v>188</v>
      </c>
      <c r="B2" s="220"/>
      <c r="C2" s="220"/>
      <c r="D2" s="220"/>
      <c r="E2" s="220"/>
      <c r="F2" s="73"/>
      <c r="G2" s="262" t="s">
        <v>130</v>
      </c>
      <c r="H2" s="263"/>
      <c r="I2" s="263"/>
      <c r="J2" s="263"/>
      <c r="K2" s="159">
        <f>D95</f>
        <v>1431727.9500000002</v>
      </c>
      <c r="M2" s="224" t="s">
        <v>171</v>
      </c>
      <c r="N2" s="224"/>
    </row>
    <row r="3" spans="1:25" ht="30" customHeight="1" x14ac:dyDescent="0.25">
      <c r="A3" s="220"/>
      <c r="B3" s="220"/>
      <c r="C3" s="220"/>
      <c r="D3" s="220"/>
      <c r="E3" s="220"/>
      <c r="F3" s="73"/>
      <c r="G3" s="264" t="s">
        <v>172</v>
      </c>
      <c r="H3" s="265"/>
      <c r="I3" s="265"/>
      <c r="J3" s="265"/>
      <c r="K3" s="59"/>
      <c r="M3" s="214" t="s">
        <v>118</v>
      </c>
      <c r="N3" s="214"/>
    </row>
    <row r="4" spans="1:25" ht="30" customHeight="1" x14ac:dyDescent="0.25">
      <c r="A4" s="220"/>
      <c r="B4" s="220"/>
      <c r="C4" s="220"/>
      <c r="D4" s="220"/>
      <c r="E4" s="220"/>
      <c r="F4" s="73"/>
      <c r="G4" s="266" t="s">
        <v>173</v>
      </c>
      <c r="H4" s="267"/>
      <c r="I4" s="267"/>
      <c r="J4" s="267"/>
      <c r="K4" s="59"/>
      <c r="L4" s="64"/>
      <c r="M4" s="224" t="s">
        <v>176</v>
      </c>
      <c r="N4" s="224"/>
      <c r="O4" s="60"/>
      <c r="P4" s="60"/>
      <c r="Q4" s="60"/>
      <c r="R4" s="60"/>
      <c r="S4" s="60"/>
      <c r="T4" s="60"/>
      <c r="U4" s="60"/>
      <c r="V4" s="60"/>
      <c r="W4" s="60"/>
      <c r="X4" s="60"/>
      <c r="Y4" s="60"/>
    </row>
    <row r="5" spans="1:25" ht="30" customHeight="1" x14ac:dyDescent="0.25">
      <c r="A5" s="213"/>
      <c r="B5" s="213"/>
      <c r="C5" s="213"/>
      <c r="D5" s="213"/>
      <c r="E5" s="213"/>
      <c r="F5" s="73"/>
      <c r="G5" s="266" t="s">
        <v>175</v>
      </c>
      <c r="H5" s="267"/>
      <c r="I5" s="267"/>
      <c r="J5" s="267"/>
      <c r="K5" s="187"/>
      <c r="L5" s="58"/>
      <c r="M5" s="224" t="s">
        <v>177</v>
      </c>
      <c r="N5" s="224"/>
      <c r="O5" s="60"/>
      <c r="P5" s="60"/>
      <c r="Q5" s="60"/>
      <c r="R5" s="60"/>
      <c r="S5" s="60"/>
      <c r="T5" s="60"/>
      <c r="U5" s="60"/>
      <c r="V5" s="60"/>
      <c r="W5" s="60"/>
      <c r="X5" s="60"/>
      <c r="Y5" s="60"/>
    </row>
    <row r="6" spans="1:25" ht="43.5" customHeight="1" thickBot="1" x14ac:dyDescent="0.3">
      <c r="F6" s="73"/>
      <c r="G6" s="268" t="s">
        <v>131</v>
      </c>
      <c r="H6" s="269"/>
      <c r="I6" s="269"/>
      <c r="J6" s="269"/>
      <c r="K6" s="188">
        <f>SUM(K2:K5)</f>
        <v>1431727.9500000002</v>
      </c>
      <c r="L6" s="58"/>
      <c r="M6" s="224" t="s">
        <v>134</v>
      </c>
      <c r="N6" s="224"/>
      <c r="O6" s="66"/>
      <c r="P6" s="66"/>
      <c r="Q6" s="66"/>
      <c r="R6" s="66"/>
      <c r="S6" s="66"/>
      <c r="T6" s="66"/>
      <c r="U6" s="66"/>
      <c r="V6" s="66"/>
      <c r="W6" s="66"/>
      <c r="X6" s="66"/>
      <c r="Y6" s="66"/>
    </row>
    <row r="7" spans="1:25" ht="66" customHeight="1" thickBot="1" x14ac:dyDescent="0.3">
      <c r="A7" s="73"/>
      <c r="B7" s="73"/>
      <c r="D7" s="73" t="s">
        <v>220</v>
      </c>
      <c r="F7" s="73"/>
      <c r="G7" s="268" t="s">
        <v>132</v>
      </c>
      <c r="H7" s="269"/>
      <c r="I7" s="269"/>
      <c r="J7" s="269"/>
      <c r="K7" s="288">
        <v>1431727.95</v>
      </c>
      <c r="M7" s="224" t="s">
        <v>178</v>
      </c>
      <c r="N7" s="224"/>
      <c r="O7" s="67"/>
      <c r="P7" s="67"/>
      <c r="Q7" s="67"/>
      <c r="R7" s="67"/>
      <c r="S7" s="67"/>
      <c r="T7" s="67"/>
      <c r="U7" s="67"/>
      <c r="V7" s="67"/>
      <c r="W7" s="67"/>
      <c r="X7" s="67"/>
      <c r="Y7" s="67"/>
    </row>
    <row r="8" spans="1:25" ht="15" customHeight="1" thickBot="1" x14ac:dyDescent="0.3">
      <c r="M8" s="149"/>
      <c r="N8" s="45"/>
      <c r="O8" s="68"/>
      <c r="P8" s="68"/>
      <c r="Q8" s="68"/>
      <c r="R8" s="68"/>
      <c r="S8" s="68"/>
      <c r="T8" s="68"/>
      <c r="U8" s="68"/>
      <c r="V8" s="68"/>
      <c r="W8" s="68"/>
      <c r="X8" s="68"/>
      <c r="Y8" s="68"/>
    </row>
    <row r="9" spans="1:25" s="73" customFormat="1" ht="24.95" customHeight="1" x14ac:dyDescent="0.25">
      <c r="A9" s="270"/>
      <c r="B9" s="234" t="s">
        <v>137</v>
      </c>
      <c r="C9" s="235"/>
      <c r="D9" s="240" t="s">
        <v>5</v>
      </c>
      <c r="E9" s="69" t="s">
        <v>6</v>
      </c>
      <c r="F9" s="70"/>
      <c r="G9" s="70"/>
      <c r="H9" s="70"/>
      <c r="I9" s="70"/>
      <c r="J9" s="70"/>
      <c r="K9" s="71"/>
      <c r="L9" s="72"/>
      <c r="M9" s="219" t="s">
        <v>121</v>
      </c>
      <c r="N9" s="219"/>
      <c r="O9" s="67"/>
      <c r="P9" s="67"/>
      <c r="Q9" s="67"/>
      <c r="R9" s="67"/>
      <c r="S9" s="67"/>
      <c r="T9" s="67"/>
      <c r="U9" s="67"/>
      <c r="V9" s="67"/>
      <c r="W9" s="67"/>
      <c r="X9" s="67"/>
      <c r="Y9" s="67"/>
    </row>
    <row r="10" spans="1:25" s="73" customFormat="1" ht="24.95" customHeight="1" thickBot="1" x14ac:dyDescent="0.3">
      <c r="A10" s="271"/>
      <c r="B10" s="236"/>
      <c r="C10" s="237"/>
      <c r="D10" s="241"/>
      <c r="E10" s="74" t="s">
        <v>219</v>
      </c>
      <c r="F10" s="75"/>
      <c r="G10" s="75"/>
      <c r="H10" s="75"/>
      <c r="I10" s="75"/>
      <c r="J10" s="75"/>
      <c r="K10" s="76"/>
      <c r="L10" s="72"/>
      <c r="M10" s="243" t="s">
        <v>179</v>
      </c>
      <c r="N10" s="244"/>
      <c r="O10" s="77"/>
      <c r="P10" s="77"/>
      <c r="Q10" s="77"/>
      <c r="R10" s="77"/>
      <c r="S10" s="77"/>
      <c r="T10" s="77"/>
      <c r="U10" s="77"/>
      <c r="V10" s="77"/>
      <c r="W10" s="77"/>
      <c r="X10" s="77"/>
      <c r="Y10" s="77"/>
    </row>
    <row r="11" spans="1:25" s="73" customFormat="1" ht="30.75" customHeight="1" thickBot="1" x14ac:dyDescent="0.3">
      <c r="A11" s="104" t="s">
        <v>139</v>
      </c>
      <c r="B11" s="276" t="s">
        <v>242</v>
      </c>
      <c r="C11" s="277"/>
      <c r="D11" s="186" t="s">
        <v>233</v>
      </c>
      <c r="E11" s="74" t="s">
        <v>155</v>
      </c>
      <c r="F11" s="75"/>
      <c r="G11" s="75"/>
      <c r="H11" s="75"/>
      <c r="I11" s="75"/>
      <c r="J11" s="75"/>
      <c r="K11" s="76"/>
      <c r="L11" s="78"/>
      <c r="M11" s="244"/>
      <c r="N11" s="244"/>
      <c r="O11" s="77"/>
      <c r="P11" s="77"/>
      <c r="Q11" s="77"/>
      <c r="R11" s="77"/>
      <c r="S11" s="77"/>
      <c r="T11" s="77"/>
      <c r="U11" s="77"/>
      <c r="V11" s="77"/>
      <c r="W11" s="77"/>
      <c r="X11" s="77"/>
      <c r="Y11" s="77"/>
    </row>
    <row r="12" spans="1:25" s="73" customFormat="1" ht="35.1" customHeight="1" thickBot="1" x14ac:dyDescent="0.3">
      <c r="A12" s="104" t="s">
        <v>156</v>
      </c>
      <c r="B12" s="261" t="str">
        <f>Central!B12</f>
        <v>EVIT- East Valley Institute of Technology</v>
      </c>
      <c r="C12" s="261"/>
      <c r="D12" s="185" t="str">
        <f>Central!D12</f>
        <v>070801</v>
      </c>
      <c r="E12" s="79" t="s">
        <v>133</v>
      </c>
      <c r="F12" s="80"/>
      <c r="G12" s="80"/>
      <c r="H12" s="80"/>
      <c r="I12" s="80"/>
      <c r="J12" s="80"/>
      <c r="K12" s="81"/>
      <c r="L12" s="82"/>
      <c r="M12" s="244"/>
      <c r="N12" s="244"/>
      <c r="O12" s="77"/>
      <c r="P12" s="77"/>
      <c r="Q12" s="77"/>
      <c r="R12" s="77"/>
      <c r="S12" s="77"/>
      <c r="T12" s="77"/>
      <c r="U12" s="77"/>
      <c r="V12" s="77"/>
      <c r="W12" s="77"/>
      <c r="X12" s="77"/>
      <c r="Y12" s="77"/>
    </row>
    <row r="13" spans="1:25" s="73" customFormat="1" ht="16.5" customHeight="1" thickBot="1" x14ac:dyDescent="0.3">
      <c r="A13" s="47"/>
      <c r="B13" s="47"/>
      <c r="C13" s="47"/>
      <c r="D13" s="83"/>
      <c r="F13" s="84"/>
      <c r="G13" s="85"/>
      <c r="H13" s="85"/>
      <c r="I13" s="78"/>
      <c r="J13" s="85"/>
      <c r="K13" s="85"/>
      <c r="L13" s="85"/>
      <c r="M13" s="244"/>
      <c r="N13" s="244"/>
    </row>
    <row r="14" spans="1:25" ht="35.1" customHeight="1" thickBot="1" x14ac:dyDescent="0.3">
      <c r="A14" s="150"/>
      <c r="B14" s="106"/>
      <c r="C14" s="150"/>
      <c r="D14" s="107"/>
      <c r="E14" s="246" t="s">
        <v>8</v>
      </c>
      <c r="F14" s="247"/>
      <c r="G14" s="247"/>
      <c r="H14" s="247"/>
      <c r="I14" s="247"/>
      <c r="J14" s="247"/>
      <c r="K14" s="248"/>
      <c r="M14" s="244" t="s">
        <v>180</v>
      </c>
      <c r="N14" s="244"/>
      <c r="O14" s="86"/>
      <c r="P14" s="86"/>
      <c r="Q14" s="86"/>
      <c r="R14" s="86"/>
      <c r="S14" s="86"/>
      <c r="T14" s="86"/>
      <c r="U14" s="86"/>
      <c r="V14" s="86"/>
      <c r="W14" s="86"/>
      <c r="X14" s="86"/>
      <c r="Y14" s="86"/>
    </row>
    <row r="15" spans="1:25" ht="29.25" customHeight="1" thickBot="1" x14ac:dyDescent="0.3">
      <c r="A15" s="151"/>
      <c r="B15" s="109"/>
      <c r="C15" s="151"/>
      <c r="D15" s="110"/>
      <c r="E15" s="246" t="s">
        <v>9</v>
      </c>
      <c r="F15" s="249"/>
      <c r="G15" s="249"/>
      <c r="H15" s="249"/>
      <c r="I15" s="249"/>
      <c r="J15" s="250"/>
      <c r="K15" s="251" t="s">
        <v>10</v>
      </c>
      <c r="M15" s="244"/>
      <c r="N15" s="244"/>
    </row>
    <row r="16" spans="1:25" s="87" customFormat="1" ht="122.25" customHeight="1" thickBot="1" x14ac:dyDescent="0.3">
      <c r="A16" s="111" t="s">
        <v>138</v>
      </c>
      <c r="B16" s="99" t="s">
        <v>123</v>
      </c>
      <c r="C16" s="101" t="s">
        <v>11</v>
      </c>
      <c r="D16" s="100" t="s">
        <v>12</v>
      </c>
      <c r="E16" s="35" t="s">
        <v>13</v>
      </c>
      <c r="F16" s="36" t="s">
        <v>14</v>
      </c>
      <c r="G16" s="36" t="s">
        <v>124</v>
      </c>
      <c r="H16" s="36" t="s">
        <v>125</v>
      </c>
      <c r="I16" s="36" t="s">
        <v>127</v>
      </c>
      <c r="J16" s="37" t="s">
        <v>126</v>
      </c>
      <c r="K16" s="252"/>
      <c r="M16" s="244"/>
      <c r="N16" s="244"/>
    </row>
    <row r="17" spans="1:14" s="88" customFormat="1" ht="24.95" customHeight="1" x14ac:dyDescent="0.25">
      <c r="A17" s="190" t="s">
        <v>15</v>
      </c>
      <c r="B17" s="194">
        <v>301</v>
      </c>
      <c r="C17" s="191" t="s">
        <v>206</v>
      </c>
      <c r="D17" s="152" t="str">
        <f t="shared" ref="D17:D79" si="0">IF(SUM(E17:K17)&gt;0,(SUM(E17:K17)),"")</f>
        <v/>
      </c>
      <c r="E17" s="176" t="s">
        <v>226</v>
      </c>
      <c r="F17" s="176" t="s">
        <v>226</v>
      </c>
      <c r="G17" s="176" t="s">
        <v>226</v>
      </c>
      <c r="H17" s="176" t="s">
        <v>226</v>
      </c>
      <c r="I17" s="176" t="s">
        <v>226</v>
      </c>
      <c r="J17" s="176" t="s">
        <v>226</v>
      </c>
      <c r="K17" s="176" t="s">
        <v>226</v>
      </c>
      <c r="M17" s="91"/>
      <c r="N17" s="148" t="s">
        <v>157</v>
      </c>
    </row>
    <row r="18" spans="1:14" s="88" customFormat="1" ht="24.95" customHeight="1" x14ac:dyDescent="0.25">
      <c r="A18" s="192" t="s">
        <v>16</v>
      </c>
      <c r="B18" s="195">
        <v>302</v>
      </c>
      <c r="C18" s="193" t="s">
        <v>17</v>
      </c>
      <c r="D18" s="153" t="str">
        <f t="shared" si="0"/>
        <v/>
      </c>
      <c r="E18" s="177" t="s">
        <v>226</v>
      </c>
      <c r="F18" s="177" t="s">
        <v>226</v>
      </c>
      <c r="G18" s="177" t="s">
        <v>226</v>
      </c>
      <c r="H18" s="177" t="s">
        <v>226</v>
      </c>
      <c r="I18" s="177" t="s">
        <v>226</v>
      </c>
      <c r="J18" s="177" t="s">
        <v>226</v>
      </c>
      <c r="K18" s="177" t="s">
        <v>226</v>
      </c>
      <c r="M18" s="147"/>
      <c r="N18" s="148" t="s">
        <v>158</v>
      </c>
    </row>
    <row r="19" spans="1:14" s="88" customFormat="1" ht="24.95" customHeight="1" x14ac:dyDescent="0.25">
      <c r="A19" s="192" t="s">
        <v>194</v>
      </c>
      <c r="B19" s="195">
        <v>376</v>
      </c>
      <c r="C19" s="193" t="s">
        <v>195</v>
      </c>
      <c r="D19" s="153" t="str">
        <f t="shared" si="0"/>
        <v/>
      </c>
      <c r="E19" s="177" t="s">
        <v>226</v>
      </c>
      <c r="F19" s="177" t="s">
        <v>226</v>
      </c>
      <c r="G19" s="177" t="s">
        <v>226</v>
      </c>
      <c r="H19" s="177" t="s">
        <v>226</v>
      </c>
      <c r="I19" s="177" t="s">
        <v>226</v>
      </c>
      <c r="J19" s="177" t="s">
        <v>226</v>
      </c>
      <c r="K19" s="177" t="s">
        <v>226</v>
      </c>
      <c r="M19" s="147"/>
      <c r="N19" s="148"/>
    </row>
    <row r="20" spans="1:14" s="88" customFormat="1" ht="24.95" customHeight="1" x14ac:dyDescent="0.25">
      <c r="A20" s="192" t="s">
        <v>18</v>
      </c>
      <c r="B20" s="195">
        <v>303</v>
      </c>
      <c r="C20" s="193" t="s">
        <v>19</v>
      </c>
      <c r="D20" s="153" t="str">
        <f t="shared" si="0"/>
        <v/>
      </c>
      <c r="E20" s="177" t="s">
        <v>226</v>
      </c>
      <c r="F20" s="177" t="s">
        <v>226</v>
      </c>
      <c r="G20" s="177" t="s">
        <v>226</v>
      </c>
      <c r="H20" s="177" t="s">
        <v>226</v>
      </c>
      <c r="I20" s="177" t="s">
        <v>226</v>
      </c>
      <c r="J20" s="177" t="s">
        <v>226</v>
      </c>
      <c r="K20" s="177" t="s">
        <v>226</v>
      </c>
      <c r="M20" s="91"/>
      <c r="N20" s="224" t="s">
        <v>159</v>
      </c>
    </row>
    <row r="21" spans="1:14" s="88" customFormat="1" ht="24.95" customHeight="1" x14ac:dyDescent="0.25">
      <c r="A21" s="192" t="s">
        <v>20</v>
      </c>
      <c r="B21" s="195">
        <v>304</v>
      </c>
      <c r="C21" s="193" t="s">
        <v>21</v>
      </c>
      <c r="D21" s="153" t="str">
        <f t="shared" si="0"/>
        <v/>
      </c>
      <c r="E21" s="177" t="s">
        <v>226</v>
      </c>
      <c r="F21" s="177" t="s">
        <v>226</v>
      </c>
      <c r="G21" s="177" t="s">
        <v>226</v>
      </c>
      <c r="H21" s="177" t="s">
        <v>226</v>
      </c>
      <c r="I21" s="177" t="s">
        <v>226</v>
      </c>
      <c r="J21" s="177" t="s">
        <v>226</v>
      </c>
      <c r="K21" s="177" t="s">
        <v>226</v>
      </c>
      <c r="M21" s="91"/>
      <c r="N21" s="224"/>
    </row>
    <row r="22" spans="1:14" s="88" customFormat="1" ht="24.95" customHeight="1" x14ac:dyDescent="0.25">
      <c r="A22" s="192" t="s">
        <v>22</v>
      </c>
      <c r="B22" s="195">
        <v>305</v>
      </c>
      <c r="C22" s="193" t="s">
        <v>23</v>
      </c>
      <c r="D22" s="153" t="str">
        <f t="shared" si="0"/>
        <v/>
      </c>
      <c r="E22" s="177" t="s">
        <v>226</v>
      </c>
      <c r="F22" s="177" t="s">
        <v>226</v>
      </c>
      <c r="G22" s="177" t="s">
        <v>226</v>
      </c>
      <c r="H22" s="177" t="s">
        <v>226</v>
      </c>
      <c r="I22" s="177" t="s">
        <v>226</v>
      </c>
      <c r="J22" s="177" t="s">
        <v>226</v>
      </c>
      <c r="K22" s="177" t="s">
        <v>226</v>
      </c>
      <c r="M22" s="91"/>
      <c r="N22" s="224"/>
    </row>
    <row r="23" spans="1:14" s="88" customFormat="1" ht="24.95" customHeight="1" x14ac:dyDescent="0.25">
      <c r="A23" s="192" t="s">
        <v>24</v>
      </c>
      <c r="B23" s="195">
        <v>306</v>
      </c>
      <c r="C23" s="193" t="s">
        <v>25</v>
      </c>
      <c r="D23" s="153" t="str">
        <f t="shared" si="0"/>
        <v/>
      </c>
      <c r="E23" s="177" t="s">
        <v>226</v>
      </c>
      <c r="F23" s="177" t="s">
        <v>226</v>
      </c>
      <c r="G23" s="177" t="s">
        <v>226</v>
      </c>
      <c r="H23" s="177" t="s">
        <v>226</v>
      </c>
      <c r="I23" s="177" t="s">
        <v>226</v>
      </c>
      <c r="J23" s="177" t="s">
        <v>226</v>
      </c>
      <c r="K23" s="177" t="s">
        <v>226</v>
      </c>
      <c r="M23" s="91"/>
      <c r="N23" s="224" t="s">
        <v>160</v>
      </c>
    </row>
    <row r="24" spans="1:14" s="88" customFormat="1" ht="24.95" customHeight="1" x14ac:dyDescent="0.25">
      <c r="A24" s="192" t="s">
        <v>26</v>
      </c>
      <c r="B24" s="195">
        <v>307</v>
      </c>
      <c r="C24" s="193" t="s">
        <v>27</v>
      </c>
      <c r="D24" s="153" t="str">
        <f t="shared" si="0"/>
        <v/>
      </c>
      <c r="E24" s="177" t="s">
        <v>226</v>
      </c>
      <c r="F24" s="177" t="s">
        <v>226</v>
      </c>
      <c r="G24" s="177" t="s">
        <v>226</v>
      </c>
      <c r="H24" s="177" t="s">
        <v>226</v>
      </c>
      <c r="I24" s="177" t="s">
        <v>226</v>
      </c>
      <c r="J24" s="177" t="s">
        <v>226</v>
      </c>
      <c r="K24" s="177" t="s">
        <v>226</v>
      </c>
      <c r="M24" s="91"/>
      <c r="N24" s="224"/>
    </row>
    <row r="25" spans="1:14" s="88" customFormat="1" ht="24.95" customHeight="1" x14ac:dyDescent="0.25">
      <c r="A25" s="192" t="s">
        <v>28</v>
      </c>
      <c r="B25" s="195">
        <v>309</v>
      </c>
      <c r="C25" s="193" t="s">
        <v>209</v>
      </c>
      <c r="D25" s="153" t="str">
        <f t="shared" si="0"/>
        <v/>
      </c>
      <c r="E25" s="177" t="s">
        <v>226</v>
      </c>
      <c r="F25" s="177" t="s">
        <v>226</v>
      </c>
      <c r="G25" s="177" t="s">
        <v>226</v>
      </c>
      <c r="H25" s="177" t="s">
        <v>226</v>
      </c>
      <c r="I25" s="177" t="s">
        <v>226</v>
      </c>
      <c r="J25" s="177" t="s">
        <v>226</v>
      </c>
      <c r="K25" s="177" t="s">
        <v>226</v>
      </c>
      <c r="M25" s="91"/>
      <c r="N25" s="224" t="s">
        <v>161</v>
      </c>
    </row>
    <row r="26" spans="1:14" s="88" customFormat="1" ht="24.95" customHeight="1" x14ac:dyDescent="0.25">
      <c r="A26" s="192" t="s">
        <v>29</v>
      </c>
      <c r="B26" s="195">
        <v>310</v>
      </c>
      <c r="C26" s="193" t="s">
        <v>30</v>
      </c>
      <c r="D26" s="153" t="str">
        <f t="shared" si="0"/>
        <v/>
      </c>
      <c r="E26" s="177" t="s">
        <v>226</v>
      </c>
      <c r="F26" s="177" t="s">
        <v>226</v>
      </c>
      <c r="G26" s="177" t="s">
        <v>226</v>
      </c>
      <c r="H26" s="177" t="s">
        <v>226</v>
      </c>
      <c r="I26" s="177" t="s">
        <v>226</v>
      </c>
      <c r="J26" s="177" t="s">
        <v>226</v>
      </c>
      <c r="K26" s="177" t="s">
        <v>226</v>
      </c>
      <c r="M26" s="91"/>
      <c r="N26" s="224"/>
    </row>
    <row r="27" spans="1:14" s="88" customFormat="1" ht="24.95" customHeight="1" x14ac:dyDescent="0.25">
      <c r="A27" s="192" t="s">
        <v>31</v>
      </c>
      <c r="B27" s="195">
        <v>311</v>
      </c>
      <c r="C27" s="193" t="s">
        <v>32</v>
      </c>
      <c r="D27" s="153" t="str">
        <f t="shared" si="0"/>
        <v/>
      </c>
      <c r="E27" s="177" t="s">
        <v>226</v>
      </c>
      <c r="F27" s="177" t="s">
        <v>226</v>
      </c>
      <c r="G27" s="177" t="s">
        <v>226</v>
      </c>
      <c r="H27" s="177" t="s">
        <v>226</v>
      </c>
      <c r="I27" s="177" t="s">
        <v>226</v>
      </c>
      <c r="J27" s="177" t="s">
        <v>226</v>
      </c>
      <c r="K27" s="177" t="s">
        <v>226</v>
      </c>
      <c r="M27" s="91"/>
      <c r="N27" s="224" t="s">
        <v>162</v>
      </c>
    </row>
    <row r="28" spans="1:14" s="88" customFormat="1" ht="24.95" customHeight="1" x14ac:dyDescent="0.25">
      <c r="A28" s="192" t="s">
        <v>33</v>
      </c>
      <c r="B28" s="195">
        <v>312</v>
      </c>
      <c r="C28" s="193" t="s">
        <v>34</v>
      </c>
      <c r="D28" s="153">
        <f t="shared" si="0"/>
        <v>79278.8</v>
      </c>
      <c r="E28" s="177">
        <v>65829.89</v>
      </c>
      <c r="F28" s="177">
        <v>13201.91</v>
      </c>
      <c r="G28" s="177">
        <v>247</v>
      </c>
      <c r="H28" s="177" t="s">
        <v>226</v>
      </c>
      <c r="I28" s="177" t="s">
        <v>226</v>
      </c>
      <c r="J28" s="177" t="s">
        <v>226</v>
      </c>
      <c r="K28" s="177" t="s">
        <v>226</v>
      </c>
      <c r="M28" s="91"/>
      <c r="N28" s="224"/>
    </row>
    <row r="29" spans="1:14" s="88" customFormat="1" ht="24.95" customHeight="1" x14ac:dyDescent="0.25">
      <c r="A29" s="192" t="s">
        <v>35</v>
      </c>
      <c r="B29" s="195">
        <v>313</v>
      </c>
      <c r="C29" s="193" t="s">
        <v>196</v>
      </c>
      <c r="D29" s="153" t="str">
        <f t="shared" si="0"/>
        <v/>
      </c>
      <c r="E29" s="177" t="s">
        <v>226</v>
      </c>
      <c r="F29" s="177" t="s">
        <v>226</v>
      </c>
      <c r="G29" s="177" t="s">
        <v>226</v>
      </c>
      <c r="H29" s="177" t="s">
        <v>226</v>
      </c>
      <c r="I29" s="177" t="s">
        <v>226</v>
      </c>
      <c r="J29" s="177" t="s">
        <v>226</v>
      </c>
      <c r="K29" s="177" t="s">
        <v>226</v>
      </c>
      <c r="M29" s="91"/>
      <c r="N29" s="224"/>
    </row>
    <row r="30" spans="1:14" s="88" customFormat="1" ht="24.95" customHeight="1" x14ac:dyDescent="0.25">
      <c r="A30" s="192" t="s">
        <v>36</v>
      </c>
      <c r="B30" s="195">
        <v>314</v>
      </c>
      <c r="C30" s="193" t="s">
        <v>197</v>
      </c>
      <c r="D30" s="153" t="str">
        <f t="shared" si="0"/>
        <v/>
      </c>
      <c r="E30" s="177" t="s">
        <v>226</v>
      </c>
      <c r="F30" s="177" t="s">
        <v>226</v>
      </c>
      <c r="G30" s="177" t="s">
        <v>226</v>
      </c>
      <c r="H30" s="177" t="s">
        <v>226</v>
      </c>
      <c r="I30" s="177" t="s">
        <v>226</v>
      </c>
      <c r="J30" s="177" t="s">
        <v>226</v>
      </c>
      <c r="K30" s="177" t="s">
        <v>226</v>
      </c>
      <c r="M30" s="224" t="s">
        <v>174</v>
      </c>
      <c r="N30" s="224"/>
    </row>
    <row r="31" spans="1:14" s="88" customFormat="1" ht="24.95" customHeight="1" x14ac:dyDescent="0.25">
      <c r="A31" s="192" t="s">
        <v>37</v>
      </c>
      <c r="B31" s="195">
        <v>315</v>
      </c>
      <c r="C31" s="193" t="s">
        <v>38</v>
      </c>
      <c r="D31" s="153" t="str">
        <f t="shared" si="0"/>
        <v/>
      </c>
      <c r="E31" s="177" t="s">
        <v>226</v>
      </c>
      <c r="F31" s="177" t="s">
        <v>226</v>
      </c>
      <c r="G31" s="177" t="s">
        <v>226</v>
      </c>
      <c r="H31" s="177" t="s">
        <v>226</v>
      </c>
      <c r="I31" s="177" t="s">
        <v>226</v>
      </c>
      <c r="J31" s="177" t="s">
        <v>226</v>
      </c>
      <c r="K31" s="177" t="s">
        <v>226</v>
      </c>
      <c r="M31" s="224"/>
      <c r="N31" s="224"/>
    </row>
    <row r="32" spans="1:14" s="88" customFormat="1" ht="24.95" customHeight="1" x14ac:dyDescent="0.25">
      <c r="A32" s="192" t="s">
        <v>39</v>
      </c>
      <c r="B32" s="195">
        <v>316</v>
      </c>
      <c r="C32" s="193" t="s">
        <v>40</v>
      </c>
      <c r="D32" s="153" t="str">
        <f t="shared" si="0"/>
        <v/>
      </c>
      <c r="E32" s="177" t="s">
        <v>226</v>
      </c>
      <c r="F32" s="177" t="s">
        <v>226</v>
      </c>
      <c r="G32" s="177" t="s">
        <v>226</v>
      </c>
      <c r="H32" s="177" t="s">
        <v>226</v>
      </c>
      <c r="I32" s="177" t="s">
        <v>226</v>
      </c>
      <c r="J32" s="177" t="s">
        <v>226</v>
      </c>
      <c r="K32" s="177" t="s">
        <v>226</v>
      </c>
      <c r="M32" s="224"/>
      <c r="N32" s="224"/>
    </row>
    <row r="33" spans="1:23" s="88" customFormat="1" ht="24.95" customHeight="1" x14ac:dyDescent="0.25">
      <c r="A33" s="192" t="s">
        <v>41</v>
      </c>
      <c r="B33" s="195">
        <v>317</v>
      </c>
      <c r="C33" s="193" t="s">
        <v>42</v>
      </c>
      <c r="D33" s="153" t="str">
        <f t="shared" si="0"/>
        <v/>
      </c>
      <c r="E33" s="177" t="s">
        <v>226</v>
      </c>
      <c r="F33" s="177" t="s">
        <v>226</v>
      </c>
      <c r="G33" s="177" t="s">
        <v>226</v>
      </c>
      <c r="H33" s="177" t="s">
        <v>226</v>
      </c>
      <c r="I33" s="177" t="s">
        <v>226</v>
      </c>
      <c r="J33" s="177" t="s">
        <v>226</v>
      </c>
      <c r="K33" s="177" t="s">
        <v>226</v>
      </c>
      <c r="M33" s="224"/>
      <c r="N33" s="224"/>
    </row>
    <row r="34" spans="1:23" s="88" customFormat="1" ht="24.95" customHeight="1" x14ac:dyDescent="0.25">
      <c r="A34" s="192" t="s">
        <v>43</v>
      </c>
      <c r="B34" s="195">
        <v>318</v>
      </c>
      <c r="C34" s="193" t="s">
        <v>44</v>
      </c>
      <c r="D34" s="153" t="str">
        <f t="shared" si="0"/>
        <v/>
      </c>
      <c r="E34" s="177" t="s">
        <v>226</v>
      </c>
      <c r="F34" s="177" t="s">
        <v>226</v>
      </c>
      <c r="G34" s="177" t="s">
        <v>226</v>
      </c>
      <c r="H34" s="177" t="s">
        <v>226</v>
      </c>
      <c r="I34" s="177" t="s">
        <v>226</v>
      </c>
      <c r="J34" s="177" t="s">
        <v>226</v>
      </c>
      <c r="K34" s="177" t="s">
        <v>226</v>
      </c>
      <c r="M34" s="224"/>
      <c r="N34" s="224"/>
    </row>
    <row r="35" spans="1:23" s="88" customFormat="1" ht="24.95" customHeight="1" x14ac:dyDescent="0.25">
      <c r="A35" s="192" t="s">
        <v>45</v>
      </c>
      <c r="B35" s="195">
        <v>319</v>
      </c>
      <c r="C35" s="193" t="s">
        <v>208</v>
      </c>
      <c r="D35" s="153" t="str">
        <f t="shared" si="0"/>
        <v/>
      </c>
      <c r="E35" s="177" t="s">
        <v>226</v>
      </c>
      <c r="F35" s="177" t="s">
        <v>226</v>
      </c>
      <c r="G35" s="177" t="s">
        <v>226</v>
      </c>
      <c r="H35" s="177" t="s">
        <v>226</v>
      </c>
      <c r="I35" s="177" t="s">
        <v>226</v>
      </c>
      <c r="J35" s="177" t="s">
        <v>226</v>
      </c>
      <c r="K35" s="177" t="s">
        <v>226</v>
      </c>
      <c r="M35" s="224"/>
      <c r="N35" s="224"/>
    </row>
    <row r="36" spans="1:23" s="88" customFormat="1" ht="24.95" customHeight="1" x14ac:dyDescent="0.25">
      <c r="A36" s="192" t="s">
        <v>46</v>
      </c>
      <c r="B36" s="195">
        <v>320</v>
      </c>
      <c r="C36" s="193" t="s">
        <v>47</v>
      </c>
      <c r="D36" s="153">
        <f t="shared" si="0"/>
        <v>58612.75</v>
      </c>
      <c r="E36" s="177">
        <v>48794</v>
      </c>
      <c r="F36" s="177">
        <v>9818.75</v>
      </c>
      <c r="G36" s="177" t="s">
        <v>226</v>
      </c>
      <c r="H36" s="177" t="s">
        <v>226</v>
      </c>
      <c r="I36" s="177" t="s">
        <v>226</v>
      </c>
      <c r="J36" s="177" t="s">
        <v>226</v>
      </c>
      <c r="K36" s="177" t="s">
        <v>226</v>
      </c>
      <c r="M36" s="224"/>
      <c r="N36" s="224"/>
      <c r="O36" s="86"/>
      <c r="P36" s="86"/>
      <c r="Q36" s="86"/>
      <c r="R36" s="86"/>
      <c r="S36" s="86"/>
      <c r="T36" s="86"/>
      <c r="U36" s="86"/>
      <c r="V36" s="86"/>
      <c r="W36" s="86"/>
    </row>
    <row r="37" spans="1:23" s="88" customFormat="1" ht="24.95" customHeight="1" x14ac:dyDescent="0.25">
      <c r="A37" s="192" t="s">
        <v>48</v>
      </c>
      <c r="B37" s="195">
        <v>321</v>
      </c>
      <c r="C37" s="193" t="s">
        <v>49</v>
      </c>
      <c r="D37" s="153" t="str">
        <f t="shared" si="0"/>
        <v/>
      </c>
      <c r="E37" s="177" t="s">
        <v>226</v>
      </c>
      <c r="F37" s="177" t="s">
        <v>226</v>
      </c>
      <c r="G37" s="177" t="s">
        <v>226</v>
      </c>
      <c r="H37" s="177" t="s">
        <v>226</v>
      </c>
      <c r="I37" s="177" t="s">
        <v>226</v>
      </c>
      <c r="J37" s="177" t="s">
        <v>226</v>
      </c>
      <c r="K37" s="177" t="s">
        <v>226</v>
      </c>
      <c r="M37" s="224"/>
      <c r="N37" s="224"/>
    </row>
    <row r="38" spans="1:23" s="88" customFormat="1" ht="24.95" customHeight="1" x14ac:dyDescent="0.25">
      <c r="A38" s="192" t="s">
        <v>50</v>
      </c>
      <c r="B38" s="195">
        <v>322</v>
      </c>
      <c r="C38" s="193" t="s">
        <v>51</v>
      </c>
      <c r="D38" s="153" t="str">
        <f t="shared" si="0"/>
        <v/>
      </c>
      <c r="E38" s="177" t="s">
        <v>226</v>
      </c>
      <c r="F38" s="177" t="s">
        <v>226</v>
      </c>
      <c r="G38" s="177" t="s">
        <v>226</v>
      </c>
      <c r="H38" s="177" t="s">
        <v>226</v>
      </c>
      <c r="I38" s="177" t="s">
        <v>226</v>
      </c>
      <c r="J38" s="177" t="s">
        <v>226</v>
      </c>
      <c r="K38" s="177" t="s">
        <v>226</v>
      </c>
      <c r="M38" s="224"/>
      <c r="N38" s="224"/>
    </row>
    <row r="39" spans="1:23" s="88" customFormat="1" ht="24.95" customHeight="1" x14ac:dyDescent="0.25">
      <c r="A39" s="192" t="s">
        <v>52</v>
      </c>
      <c r="B39" s="195">
        <v>345</v>
      </c>
      <c r="C39" s="193" t="s">
        <v>53</v>
      </c>
      <c r="D39" s="153" t="str">
        <f t="shared" si="0"/>
        <v/>
      </c>
      <c r="E39" s="177" t="s">
        <v>226</v>
      </c>
      <c r="F39" s="177" t="s">
        <v>226</v>
      </c>
      <c r="G39" s="177" t="s">
        <v>226</v>
      </c>
      <c r="H39" s="177" t="s">
        <v>226</v>
      </c>
      <c r="I39" s="177" t="s">
        <v>226</v>
      </c>
      <c r="J39" s="177" t="s">
        <v>226</v>
      </c>
      <c r="K39" s="177" t="s">
        <v>226</v>
      </c>
      <c r="M39" s="92"/>
      <c r="N39" s="92"/>
    </row>
    <row r="40" spans="1:23" s="88" customFormat="1" ht="24.95" customHeight="1" x14ac:dyDescent="0.25">
      <c r="A40" s="192" t="s">
        <v>54</v>
      </c>
      <c r="B40" s="195">
        <v>323</v>
      </c>
      <c r="C40" s="193" t="s">
        <v>55</v>
      </c>
      <c r="D40" s="153" t="str">
        <f t="shared" si="0"/>
        <v/>
      </c>
      <c r="E40" s="177" t="s">
        <v>226</v>
      </c>
      <c r="F40" s="177" t="s">
        <v>226</v>
      </c>
      <c r="G40" s="177" t="s">
        <v>226</v>
      </c>
      <c r="H40" s="177" t="s">
        <v>226</v>
      </c>
      <c r="I40" s="177" t="s">
        <v>226</v>
      </c>
      <c r="J40" s="177" t="s">
        <v>226</v>
      </c>
      <c r="K40" s="177" t="s">
        <v>226</v>
      </c>
      <c r="M40" s="91"/>
      <c r="N40" s="224" t="s">
        <v>164</v>
      </c>
    </row>
    <row r="41" spans="1:23" s="88" customFormat="1" ht="24.95" customHeight="1" x14ac:dyDescent="0.25">
      <c r="A41" s="192" t="s">
        <v>56</v>
      </c>
      <c r="B41" s="195">
        <v>324</v>
      </c>
      <c r="C41" s="193" t="s">
        <v>57</v>
      </c>
      <c r="D41" s="153" t="str">
        <f t="shared" si="0"/>
        <v/>
      </c>
      <c r="E41" s="177" t="s">
        <v>226</v>
      </c>
      <c r="F41" s="177" t="s">
        <v>226</v>
      </c>
      <c r="G41" s="177" t="s">
        <v>226</v>
      </c>
      <c r="H41" s="177" t="s">
        <v>226</v>
      </c>
      <c r="I41" s="177" t="s">
        <v>226</v>
      </c>
      <c r="J41" s="177" t="s">
        <v>226</v>
      </c>
      <c r="K41" s="177" t="s">
        <v>226</v>
      </c>
      <c r="M41" s="91"/>
      <c r="N41" s="224"/>
    </row>
    <row r="42" spans="1:23" s="88" customFormat="1" ht="24.95" customHeight="1" x14ac:dyDescent="0.25">
      <c r="A42" s="192" t="s">
        <v>58</v>
      </c>
      <c r="B42" s="195">
        <v>325</v>
      </c>
      <c r="C42" s="193" t="s">
        <v>59</v>
      </c>
      <c r="D42" s="153" t="str">
        <f t="shared" si="0"/>
        <v/>
      </c>
      <c r="E42" s="177" t="s">
        <v>226</v>
      </c>
      <c r="F42" s="177" t="s">
        <v>226</v>
      </c>
      <c r="G42" s="177" t="s">
        <v>226</v>
      </c>
      <c r="H42" s="177" t="s">
        <v>226</v>
      </c>
      <c r="I42" s="177" t="s">
        <v>226</v>
      </c>
      <c r="J42" s="177" t="s">
        <v>226</v>
      </c>
      <c r="K42" s="177" t="s">
        <v>226</v>
      </c>
      <c r="M42" s="91"/>
      <c r="N42" s="224" t="s">
        <v>165</v>
      </c>
    </row>
    <row r="43" spans="1:23" s="88" customFormat="1" ht="24.95" customHeight="1" x14ac:dyDescent="0.25">
      <c r="A43" s="192" t="s">
        <v>60</v>
      </c>
      <c r="B43" s="195">
        <v>326</v>
      </c>
      <c r="C43" s="193" t="s">
        <v>61</v>
      </c>
      <c r="D43" s="153" t="str">
        <f t="shared" si="0"/>
        <v/>
      </c>
      <c r="E43" s="177" t="s">
        <v>226</v>
      </c>
      <c r="F43" s="177" t="s">
        <v>226</v>
      </c>
      <c r="G43" s="177" t="s">
        <v>226</v>
      </c>
      <c r="H43" s="177" t="s">
        <v>226</v>
      </c>
      <c r="I43" s="177" t="s">
        <v>226</v>
      </c>
      <c r="J43" s="177" t="s">
        <v>226</v>
      </c>
      <c r="K43" s="177" t="s">
        <v>226</v>
      </c>
      <c r="M43" s="91"/>
      <c r="N43" s="224"/>
    </row>
    <row r="44" spans="1:23" s="88" customFormat="1" ht="33" customHeight="1" x14ac:dyDescent="0.25">
      <c r="A44" s="192" t="s">
        <v>108</v>
      </c>
      <c r="B44" s="195">
        <v>359</v>
      </c>
      <c r="C44" s="193" t="s">
        <v>225</v>
      </c>
      <c r="D44" s="153" t="str">
        <f t="shared" si="0"/>
        <v/>
      </c>
      <c r="E44" s="177" t="s">
        <v>226</v>
      </c>
      <c r="F44" s="177" t="s">
        <v>226</v>
      </c>
      <c r="G44" s="177" t="s">
        <v>226</v>
      </c>
      <c r="H44" s="177" t="s">
        <v>226</v>
      </c>
      <c r="I44" s="177" t="s">
        <v>226</v>
      </c>
      <c r="J44" s="177" t="s">
        <v>226</v>
      </c>
      <c r="K44" s="177" t="s">
        <v>226</v>
      </c>
      <c r="M44" s="91"/>
      <c r="N44" s="224" t="s">
        <v>166</v>
      </c>
    </row>
    <row r="45" spans="1:23" s="88" customFormat="1" ht="24.95" customHeight="1" x14ac:dyDescent="0.25">
      <c r="A45" s="192" t="s">
        <v>62</v>
      </c>
      <c r="B45" s="195">
        <v>327</v>
      </c>
      <c r="C45" s="193" t="s">
        <v>63</v>
      </c>
      <c r="D45" s="153" t="str">
        <f t="shared" si="0"/>
        <v/>
      </c>
      <c r="E45" s="177" t="s">
        <v>226</v>
      </c>
      <c r="F45" s="177" t="s">
        <v>226</v>
      </c>
      <c r="G45" s="177" t="s">
        <v>226</v>
      </c>
      <c r="H45" s="177" t="s">
        <v>226</v>
      </c>
      <c r="I45" s="177" t="s">
        <v>226</v>
      </c>
      <c r="J45" s="177" t="s">
        <v>226</v>
      </c>
      <c r="K45" s="177" t="s">
        <v>226</v>
      </c>
      <c r="M45" s="91"/>
      <c r="N45" s="224"/>
    </row>
    <row r="46" spans="1:23" s="88" customFormat="1" ht="24.95" customHeight="1" x14ac:dyDescent="0.25">
      <c r="A46" s="192" t="s">
        <v>64</v>
      </c>
      <c r="B46" s="195">
        <v>328</v>
      </c>
      <c r="C46" s="193" t="s">
        <v>65</v>
      </c>
      <c r="D46" s="153" t="str">
        <f t="shared" si="0"/>
        <v/>
      </c>
      <c r="E46" s="177" t="s">
        <v>226</v>
      </c>
      <c r="F46" s="177" t="s">
        <v>226</v>
      </c>
      <c r="G46" s="177" t="s">
        <v>226</v>
      </c>
      <c r="H46" s="177" t="s">
        <v>226</v>
      </c>
      <c r="I46" s="177" t="s">
        <v>226</v>
      </c>
      <c r="J46" s="177" t="s">
        <v>226</v>
      </c>
      <c r="K46" s="177" t="s">
        <v>226</v>
      </c>
      <c r="M46" s="91"/>
      <c r="N46" s="224" t="s">
        <v>167</v>
      </c>
    </row>
    <row r="47" spans="1:23" s="88" customFormat="1" ht="24.95" customHeight="1" x14ac:dyDescent="0.25">
      <c r="A47" s="192" t="s">
        <v>66</v>
      </c>
      <c r="B47" s="195">
        <v>329</v>
      </c>
      <c r="C47" s="193" t="s">
        <v>67</v>
      </c>
      <c r="D47" s="153" t="str">
        <f t="shared" si="0"/>
        <v/>
      </c>
      <c r="E47" s="177" t="s">
        <v>226</v>
      </c>
      <c r="F47" s="177" t="s">
        <v>226</v>
      </c>
      <c r="G47" s="177" t="s">
        <v>226</v>
      </c>
      <c r="H47" s="177" t="s">
        <v>226</v>
      </c>
      <c r="I47" s="177" t="s">
        <v>226</v>
      </c>
      <c r="J47" s="177" t="s">
        <v>226</v>
      </c>
      <c r="K47" s="177" t="s">
        <v>226</v>
      </c>
      <c r="M47" s="91"/>
      <c r="N47" s="224"/>
    </row>
    <row r="48" spans="1:23" s="88" customFormat="1" ht="24.95" customHeight="1" x14ac:dyDescent="0.25">
      <c r="A48" s="192" t="s">
        <v>68</v>
      </c>
      <c r="B48" s="195">
        <v>330</v>
      </c>
      <c r="C48" s="193" t="s">
        <v>210</v>
      </c>
      <c r="D48" s="153">
        <f t="shared" si="0"/>
        <v>157620.98000000001</v>
      </c>
      <c r="E48" s="177">
        <v>125012.69</v>
      </c>
      <c r="F48" s="177">
        <v>23978.720000000001</v>
      </c>
      <c r="G48" s="177" t="s">
        <v>226</v>
      </c>
      <c r="H48" s="177">
        <v>8629.57</v>
      </c>
      <c r="I48" s="177" t="s">
        <v>226</v>
      </c>
      <c r="J48" s="177" t="s">
        <v>226</v>
      </c>
      <c r="K48" s="177" t="s">
        <v>226</v>
      </c>
      <c r="M48" s="91"/>
      <c r="N48" s="147"/>
    </row>
    <row r="49" spans="1:14" s="88" customFormat="1" ht="24.95" customHeight="1" x14ac:dyDescent="0.25">
      <c r="A49" s="192" t="s">
        <v>69</v>
      </c>
      <c r="B49" s="195">
        <v>333</v>
      </c>
      <c r="C49" s="193" t="s">
        <v>70</v>
      </c>
      <c r="D49" s="153" t="str">
        <f t="shared" si="0"/>
        <v/>
      </c>
      <c r="E49" s="177" t="s">
        <v>226</v>
      </c>
      <c r="F49" s="177" t="s">
        <v>226</v>
      </c>
      <c r="G49" s="177" t="s">
        <v>226</v>
      </c>
      <c r="H49" s="177" t="s">
        <v>226</v>
      </c>
      <c r="I49" s="177" t="s">
        <v>226</v>
      </c>
      <c r="J49" s="177" t="s">
        <v>226</v>
      </c>
      <c r="K49" s="177" t="s">
        <v>226</v>
      </c>
      <c r="M49" s="91"/>
      <c r="N49" s="148" t="s">
        <v>122</v>
      </c>
    </row>
    <row r="50" spans="1:14" s="88" customFormat="1" ht="24.95" customHeight="1" x14ac:dyDescent="0.25">
      <c r="A50" s="192" t="s">
        <v>71</v>
      </c>
      <c r="B50" s="195">
        <v>334</v>
      </c>
      <c r="C50" s="193" t="s">
        <v>207</v>
      </c>
      <c r="D50" s="153">
        <f t="shared" si="0"/>
        <v>149490.27999999997</v>
      </c>
      <c r="E50" s="177">
        <v>121960.03999999998</v>
      </c>
      <c r="F50" s="177">
        <v>27530.239999999998</v>
      </c>
      <c r="G50" s="177" t="s">
        <v>226</v>
      </c>
      <c r="H50" s="177" t="s">
        <v>226</v>
      </c>
      <c r="I50" s="177" t="s">
        <v>226</v>
      </c>
      <c r="J50" s="177" t="s">
        <v>226</v>
      </c>
      <c r="K50" s="177" t="s">
        <v>226</v>
      </c>
      <c r="M50" s="91"/>
      <c r="N50" s="147"/>
    </row>
    <row r="51" spans="1:14" s="88" customFormat="1" ht="24.95" customHeight="1" x14ac:dyDescent="0.25">
      <c r="A51" s="192" t="s">
        <v>72</v>
      </c>
      <c r="B51" s="195">
        <v>335</v>
      </c>
      <c r="C51" s="193" t="s">
        <v>198</v>
      </c>
      <c r="D51" s="153">
        <f t="shared" si="0"/>
        <v>153912.17000000001</v>
      </c>
      <c r="E51" s="177">
        <v>127915.82</v>
      </c>
      <c r="F51" s="177">
        <v>25996.35</v>
      </c>
      <c r="G51" s="177" t="s">
        <v>226</v>
      </c>
      <c r="H51" s="177" t="s">
        <v>226</v>
      </c>
      <c r="I51" s="177" t="s">
        <v>226</v>
      </c>
      <c r="J51" s="177" t="s">
        <v>226</v>
      </c>
      <c r="K51" s="177" t="s">
        <v>226</v>
      </c>
      <c r="M51" s="148" t="s">
        <v>75</v>
      </c>
      <c r="N51" s="91"/>
    </row>
    <row r="52" spans="1:14" s="88" customFormat="1" ht="24.95" customHeight="1" x14ac:dyDescent="0.25">
      <c r="A52" s="192" t="s">
        <v>73</v>
      </c>
      <c r="B52" s="195">
        <v>336</v>
      </c>
      <c r="C52" s="193" t="s">
        <v>74</v>
      </c>
      <c r="D52" s="153" t="str">
        <f t="shared" si="0"/>
        <v/>
      </c>
      <c r="E52" s="177" t="s">
        <v>226</v>
      </c>
      <c r="F52" s="177" t="s">
        <v>226</v>
      </c>
      <c r="G52" s="177" t="s">
        <v>226</v>
      </c>
      <c r="H52" s="177" t="s">
        <v>226</v>
      </c>
      <c r="I52" s="177" t="s">
        <v>226</v>
      </c>
      <c r="J52" s="177" t="s">
        <v>226</v>
      </c>
      <c r="K52" s="177" t="s">
        <v>226</v>
      </c>
      <c r="M52" s="148"/>
      <c r="N52" s="91"/>
    </row>
    <row r="53" spans="1:14" s="88" customFormat="1" ht="24.95" customHeight="1" x14ac:dyDescent="0.25">
      <c r="A53" s="192" t="s">
        <v>76</v>
      </c>
      <c r="B53" s="195">
        <v>337</v>
      </c>
      <c r="C53" s="193" t="s">
        <v>211</v>
      </c>
      <c r="D53" s="153">
        <f t="shared" si="0"/>
        <v>166346.34000000003</v>
      </c>
      <c r="E53" s="177">
        <v>113045.61</v>
      </c>
      <c r="F53" s="177">
        <v>21581.279999999999</v>
      </c>
      <c r="G53" s="177" t="s">
        <v>226</v>
      </c>
      <c r="H53" s="177" t="s">
        <v>226</v>
      </c>
      <c r="I53" s="177">
        <v>31719.45</v>
      </c>
      <c r="J53" s="177" t="s">
        <v>226</v>
      </c>
      <c r="K53" s="177" t="s">
        <v>226</v>
      </c>
      <c r="M53" s="91"/>
      <c r="N53" s="91"/>
    </row>
    <row r="54" spans="1:14" s="88" customFormat="1" ht="24.95" customHeight="1" x14ac:dyDescent="0.25">
      <c r="A54" s="192" t="s">
        <v>78</v>
      </c>
      <c r="B54" s="195">
        <v>339</v>
      </c>
      <c r="C54" s="193" t="s">
        <v>79</v>
      </c>
      <c r="D54" s="153" t="str">
        <f t="shared" si="0"/>
        <v/>
      </c>
      <c r="E54" s="177" t="s">
        <v>226</v>
      </c>
      <c r="F54" s="177" t="s">
        <v>226</v>
      </c>
      <c r="G54" s="177" t="s">
        <v>226</v>
      </c>
      <c r="H54" s="177" t="s">
        <v>226</v>
      </c>
      <c r="I54" s="177" t="s">
        <v>226</v>
      </c>
      <c r="J54" s="177" t="s">
        <v>226</v>
      </c>
      <c r="K54" s="177" t="s">
        <v>226</v>
      </c>
      <c r="M54" s="91"/>
      <c r="N54" s="91"/>
    </row>
    <row r="55" spans="1:14" s="88" customFormat="1" ht="24.95" customHeight="1" x14ac:dyDescent="0.25">
      <c r="A55" s="192" t="s">
        <v>80</v>
      </c>
      <c r="B55" s="195">
        <v>340</v>
      </c>
      <c r="C55" s="193" t="s">
        <v>81</v>
      </c>
      <c r="D55" s="153" t="str">
        <f t="shared" si="0"/>
        <v/>
      </c>
      <c r="E55" s="177" t="s">
        <v>226</v>
      </c>
      <c r="F55" s="177" t="s">
        <v>226</v>
      </c>
      <c r="G55" s="177" t="s">
        <v>226</v>
      </c>
      <c r="H55" s="177" t="s">
        <v>226</v>
      </c>
      <c r="I55" s="177" t="s">
        <v>226</v>
      </c>
      <c r="J55" s="177" t="s">
        <v>226</v>
      </c>
      <c r="K55" s="177" t="s">
        <v>226</v>
      </c>
      <c r="M55" s="91"/>
      <c r="N55" s="91"/>
    </row>
    <row r="56" spans="1:14" s="88" customFormat="1" ht="24.95" customHeight="1" x14ac:dyDescent="0.25">
      <c r="A56" s="192" t="s">
        <v>199</v>
      </c>
      <c r="B56" s="195">
        <v>373</v>
      </c>
      <c r="C56" s="193" t="s">
        <v>200</v>
      </c>
      <c r="D56" s="153" t="str">
        <f t="shared" si="0"/>
        <v/>
      </c>
      <c r="E56" s="177" t="s">
        <v>226</v>
      </c>
      <c r="F56" s="177" t="s">
        <v>226</v>
      </c>
      <c r="G56" s="177" t="s">
        <v>226</v>
      </c>
      <c r="H56" s="177" t="s">
        <v>226</v>
      </c>
      <c r="I56" s="177" t="s">
        <v>226</v>
      </c>
      <c r="J56" s="177" t="s">
        <v>226</v>
      </c>
      <c r="K56" s="177" t="s">
        <v>226</v>
      </c>
      <c r="M56" s="91"/>
      <c r="N56" s="91"/>
    </row>
    <row r="57" spans="1:14" s="88" customFormat="1" ht="24.95" customHeight="1" x14ac:dyDescent="0.25">
      <c r="A57" s="192" t="s">
        <v>82</v>
      </c>
      <c r="B57" s="195">
        <v>342</v>
      </c>
      <c r="C57" s="193" t="s">
        <v>83</v>
      </c>
      <c r="D57" s="153">
        <f t="shared" si="0"/>
        <v>72460.67</v>
      </c>
      <c r="E57" s="177">
        <v>19220.009999999998</v>
      </c>
      <c r="F57" s="177">
        <v>3913.47</v>
      </c>
      <c r="G57" s="177" t="s">
        <v>226</v>
      </c>
      <c r="H57" s="177" t="s">
        <v>226</v>
      </c>
      <c r="I57" s="177">
        <v>49327.19</v>
      </c>
      <c r="J57" s="177" t="s">
        <v>226</v>
      </c>
      <c r="K57" s="177" t="s">
        <v>226</v>
      </c>
      <c r="M57" s="91"/>
      <c r="N57" s="91"/>
    </row>
    <row r="58" spans="1:14" s="88" customFormat="1" ht="24.95" customHeight="1" x14ac:dyDescent="0.25">
      <c r="A58" s="192" t="s">
        <v>84</v>
      </c>
      <c r="B58" s="195">
        <v>343</v>
      </c>
      <c r="C58" s="193" t="s">
        <v>85</v>
      </c>
      <c r="D58" s="153" t="str">
        <f t="shared" si="0"/>
        <v/>
      </c>
      <c r="E58" s="177" t="s">
        <v>226</v>
      </c>
      <c r="F58" s="177" t="s">
        <v>226</v>
      </c>
      <c r="G58" s="177" t="s">
        <v>226</v>
      </c>
      <c r="H58" s="177" t="s">
        <v>226</v>
      </c>
      <c r="I58" s="177" t="s">
        <v>226</v>
      </c>
      <c r="J58" s="177" t="s">
        <v>226</v>
      </c>
      <c r="K58" s="177" t="s">
        <v>226</v>
      </c>
      <c r="M58" s="91"/>
      <c r="N58" s="91"/>
    </row>
    <row r="59" spans="1:14" s="88" customFormat="1" ht="24.95" customHeight="1" x14ac:dyDescent="0.25">
      <c r="A59" s="192" t="s">
        <v>86</v>
      </c>
      <c r="B59" s="195">
        <v>344</v>
      </c>
      <c r="C59" s="193" t="s">
        <v>87</v>
      </c>
      <c r="D59" s="153" t="str">
        <f t="shared" si="0"/>
        <v/>
      </c>
      <c r="E59" s="177" t="s">
        <v>226</v>
      </c>
      <c r="F59" s="177" t="s">
        <v>226</v>
      </c>
      <c r="G59" s="177" t="s">
        <v>226</v>
      </c>
      <c r="H59" s="177" t="s">
        <v>226</v>
      </c>
      <c r="I59" s="177" t="s">
        <v>226</v>
      </c>
      <c r="J59" s="177" t="s">
        <v>226</v>
      </c>
      <c r="K59" s="177" t="s">
        <v>226</v>
      </c>
      <c r="M59" s="91"/>
      <c r="N59" s="91"/>
    </row>
    <row r="60" spans="1:14" s="87" customFormat="1" ht="24.95" customHeight="1" x14ac:dyDescent="0.25">
      <c r="A60" s="192" t="s">
        <v>88</v>
      </c>
      <c r="B60" s="195">
        <v>346</v>
      </c>
      <c r="C60" s="193" t="s">
        <v>89</v>
      </c>
      <c r="D60" s="153" t="str">
        <f t="shared" si="0"/>
        <v/>
      </c>
      <c r="E60" s="177" t="s">
        <v>226</v>
      </c>
      <c r="F60" s="177" t="s">
        <v>226</v>
      </c>
      <c r="G60" s="177" t="s">
        <v>226</v>
      </c>
      <c r="H60" s="177" t="s">
        <v>226</v>
      </c>
      <c r="I60" s="177" t="s">
        <v>226</v>
      </c>
      <c r="J60" s="177" t="s">
        <v>226</v>
      </c>
      <c r="K60" s="177" t="s">
        <v>226</v>
      </c>
      <c r="M60" s="91"/>
      <c r="N60" s="38"/>
    </row>
    <row r="61" spans="1:14" ht="24.95" customHeight="1" x14ac:dyDescent="0.25">
      <c r="A61" s="192" t="s">
        <v>90</v>
      </c>
      <c r="B61" s="195">
        <v>347</v>
      </c>
      <c r="C61" s="193" t="s">
        <v>212</v>
      </c>
      <c r="D61" s="153" t="str">
        <f t="shared" si="0"/>
        <v/>
      </c>
      <c r="E61" s="177" t="s">
        <v>226</v>
      </c>
      <c r="F61" s="177" t="s">
        <v>226</v>
      </c>
      <c r="G61" s="177" t="s">
        <v>226</v>
      </c>
      <c r="H61" s="177" t="s">
        <v>226</v>
      </c>
      <c r="I61" s="177" t="s">
        <v>226</v>
      </c>
      <c r="J61" s="177" t="s">
        <v>226</v>
      </c>
      <c r="K61" s="177" t="s">
        <v>226</v>
      </c>
      <c r="L61" s="61"/>
      <c r="M61" s="38"/>
    </row>
    <row r="62" spans="1:14" ht="24.95" customHeight="1" x14ac:dyDescent="0.25">
      <c r="A62" s="192" t="s">
        <v>107</v>
      </c>
      <c r="B62" s="195">
        <v>358</v>
      </c>
      <c r="C62" s="193" t="s">
        <v>201</v>
      </c>
      <c r="D62" s="153">
        <f t="shared" si="0"/>
        <v>28098.909999999996</v>
      </c>
      <c r="E62" s="177">
        <v>23326.01</v>
      </c>
      <c r="F62" s="177">
        <v>4772.8999999999996</v>
      </c>
      <c r="G62" s="177" t="s">
        <v>226</v>
      </c>
      <c r="H62" s="177" t="s">
        <v>226</v>
      </c>
      <c r="I62" s="177" t="s">
        <v>226</v>
      </c>
      <c r="J62" s="177" t="s">
        <v>226</v>
      </c>
      <c r="K62" s="177" t="s">
        <v>226</v>
      </c>
      <c r="L62" s="61"/>
    </row>
    <row r="63" spans="1:14" ht="24.95" customHeight="1" x14ac:dyDescent="0.25">
      <c r="A63" s="192" t="s">
        <v>91</v>
      </c>
      <c r="B63" s="195">
        <v>348</v>
      </c>
      <c r="C63" s="193" t="s">
        <v>92</v>
      </c>
      <c r="D63" s="153" t="str">
        <f t="shared" si="0"/>
        <v/>
      </c>
      <c r="E63" s="177" t="s">
        <v>226</v>
      </c>
      <c r="F63" s="177" t="s">
        <v>226</v>
      </c>
      <c r="G63" s="177" t="s">
        <v>226</v>
      </c>
      <c r="H63" s="177" t="s">
        <v>226</v>
      </c>
      <c r="I63" s="177" t="s">
        <v>226</v>
      </c>
      <c r="J63" s="177" t="s">
        <v>226</v>
      </c>
      <c r="K63" s="177" t="s">
        <v>226</v>
      </c>
      <c r="L63" s="61"/>
    </row>
    <row r="64" spans="1:14" ht="24.95" customHeight="1" x14ac:dyDescent="0.25">
      <c r="A64" s="192" t="s">
        <v>93</v>
      </c>
      <c r="B64" s="195">
        <v>349</v>
      </c>
      <c r="C64" s="193" t="s">
        <v>94</v>
      </c>
      <c r="D64" s="153" t="str">
        <f t="shared" si="0"/>
        <v/>
      </c>
      <c r="E64" s="177" t="s">
        <v>226</v>
      </c>
      <c r="F64" s="177" t="s">
        <v>226</v>
      </c>
      <c r="G64" s="177" t="s">
        <v>226</v>
      </c>
      <c r="H64" s="177" t="s">
        <v>226</v>
      </c>
      <c r="I64" s="177" t="s">
        <v>226</v>
      </c>
      <c r="J64" s="177" t="s">
        <v>226</v>
      </c>
      <c r="K64" s="177" t="s">
        <v>226</v>
      </c>
      <c r="L64" s="61"/>
    </row>
    <row r="65" spans="1:12" ht="24.95" customHeight="1" x14ac:dyDescent="0.25">
      <c r="A65" s="192" t="s">
        <v>77</v>
      </c>
      <c r="B65" s="195">
        <v>338</v>
      </c>
      <c r="C65" s="193" t="s">
        <v>202</v>
      </c>
      <c r="D65" s="153" t="str">
        <f t="shared" si="0"/>
        <v/>
      </c>
      <c r="E65" s="177" t="s">
        <v>226</v>
      </c>
      <c r="F65" s="177" t="s">
        <v>226</v>
      </c>
      <c r="G65" s="177" t="s">
        <v>226</v>
      </c>
      <c r="H65" s="177" t="s">
        <v>226</v>
      </c>
      <c r="I65" s="177" t="s">
        <v>226</v>
      </c>
      <c r="J65" s="177" t="s">
        <v>226</v>
      </c>
      <c r="K65" s="177" t="s">
        <v>226</v>
      </c>
      <c r="L65" s="61"/>
    </row>
    <row r="66" spans="1:12" ht="24.95" customHeight="1" x14ac:dyDescent="0.25">
      <c r="A66" s="192" t="s">
        <v>95</v>
      </c>
      <c r="B66" s="195">
        <v>351</v>
      </c>
      <c r="C66" s="193" t="s">
        <v>203</v>
      </c>
      <c r="D66" s="153" t="str">
        <f t="shared" si="0"/>
        <v/>
      </c>
      <c r="E66" s="177" t="s">
        <v>226</v>
      </c>
      <c r="F66" s="177" t="s">
        <v>226</v>
      </c>
      <c r="G66" s="177" t="s">
        <v>226</v>
      </c>
      <c r="H66" s="177" t="s">
        <v>226</v>
      </c>
      <c r="I66" s="177" t="s">
        <v>226</v>
      </c>
      <c r="J66" s="177" t="s">
        <v>226</v>
      </c>
      <c r="K66" s="177" t="s">
        <v>226</v>
      </c>
      <c r="L66" s="61"/>
    </row>
    <row r="67" spans="1:12" ht="24.95" customHeight="1" x14ac:dyDescent="0.25">
      <c r="A67" s="192" t="s">
        <v>96</v>
      </c>
      <c r="B67" s="195">
        <v>352</v>
      </c>
      <c r="C67" s="193" t="s">
        <v>97</v>
      </c>
      <c r="D67" s="153">
        <f t="shared" si="0"/>
        <v>78970.8</v>
      </c>
      <c r="E67" s="177">
        <v>65985.02</v>
      </c>
      <c r="F67" s="177">
        <v>12985.78</v>
      </c>
      <c r="G67" s="177" t="s">
        <v>226</v>
      </c>
      <c r="H67" s="177" t="s">
        <v>226</v>
      </c>
      <c r="I67" s="177" t="s">
        <v>226</v>
      </c>
      <c r="J67" s="177" t="s">
        <v>226</v>
      </c>
      <c r="K67" s="177" t="s">
        <v>226</v>
      </c>
      <c r="L67" s="61"/>
    </row>
    <row r="68" spans="1:12" ht="24.95" customHeight="1" x14ac:dyDescent="0.25">
      <c r="A68" s="192" t="s">
        <v>98</v>
      </c>
      <c r="B68" s="195">
        <v>353</v>
      </c>
      <c r="C68" s="193" t="s">
        <v>213</v>
      </c>
      <c r="D68" s="153" t="str">
        <f t="shared" si="0"/>
        <v/>
      </c>
      <c r="E68" s="177" t="s">
        <v>226</v>
      </c>
      <c r="F68" s="177" t="s">
        <v>226</v>
      </c>
      <c r="G68" s="177" t="s">
        <v>226</v>
      </c>
      <c r="H68" s="177" t="s">
        <v>226</v>
      </c>
      <c r="I68" s="177" t="s">
        <v>226</v>
      </c>
      <c r="J68" s="177" t="s">
        <v>226</v>
      </c>
      <c r="K68" s="177" t="s">
        <v>226</v>
      </c>
      <c r="L68" s="61"/>
    </row>
    <row r="69" spans="1:12" ht="24.95" customHeight="1" x14ac:dyDescent="0.25">
      <c r="A69" s="192" t="s">
        <v>99</v>
      </c>
      <c r="B69" s="195">
        <v>354</v>
      </c>
      <c r="C69" s="193" t="s">
        <v>100</v>
      </c>
      <c r="D69" s="153">
        <f t="shared" si="0"/>
        <v>90512.41</v>
      </c>
      <c r="E69" s="177">
        <v>73577</v>
      </c>
      <c r="F69" s="177">
        <v>14326.8</v>
      </c>
      <c r="G69" s="177">
        <v>2608.61</v>
      </c>
      <c r="H69" s="177" t="s">
        <v>226</v>
      </c>
      <c r="I69" s="177" t="s">
        <v>226</v>
      </c>
      <c r="J69" s="177" t="s">
        <v>226</v>
      </c>
      <c r="K69" s="177" t="s">
        <v>226</v>
      </c>
      <c r="L69" s="61"/>
    </row>
    <row r="70" spans="1:12" ht="24.95" customHeight="1" x14ac:dyDescent="0.25">
      <c r="A70" s="192" t="s">
        <v>101</v>
      </c>
      <c r="B70" s="195">
        <v>355</v>
      </c>
      <c r="C70" s="193" t="s">
        <v>102</v>
      </c>
      <c r="D70" s="153" t="str">
        <f t="shared" si="0"/>
        <v/>
      </c>
      <c r="E70" s="177" t="s">
        <v>226</v>
      </c>
      <c r="F70" s="177" t="s">
        <v>226</v>
      </c>
      <c r="G70" s="177" t="s">
        <v>226</v>
      </c>
      <c r="H70" s="177" t="s">
        <v>226</v>
      </c>
      <c r="I70" s="177" t="s">
        <v>226</v>
      </c>
      <c r="J70" s="177" t="s">
        <v>226</v>
      </c>
      <c r="K70" s="177" t="s">
        <v>226</v>
      </c>
      <c r="L70" s="61"/>
    </row>
    <row r="71" spans="1:12" ht="24.95" customHeight="1" x14ac:dyDescent="0.25">
      <c r="A71" s="192" t="s">
        <v>103</v>
      </c>
      <c r="B71" s="195">
        <v>356</v>
      </c>
      <c r="C71" s="193" t="s">
        <v>104</v>
      </c>
      <c r="D71" s="153" t="str">
        <f t="shared" si="0"/>
        <v/>
      </c>
      <c r="E71" s="177" t="s">
        <v>226</v>
      </c>
      <c r="F71" s="177" t="s">
        <v>226</v>
      </c>
      <c r="G71" s="177" t="s">
        <v>226</v>
      </c>
      <c r="H71" s="177" t="s">
        <v>226</v>
      </c>
      <c r="I71" s="177" t="s">
        <v>226</v>
      </c>
      <c r="J71" s="177" t="s">
        <v>226</v>
      </c>
      <c r="K71" s="177" t="s">
        <v>226</v>
      </c>
      <c r="L71" s="61"/>
    </row>
    <row r="72" spans="1:12" ht="24.95" customHeight="1" x14ac:dyDescent="0.25">
      <c r="A72" s="192" t="s">
        <v>214</v>
      </c>
      <c r="B72" s="195">
        <v>374</v>
      </c>
      <c r="C72" s="193" t="s">
        <v>215</v>
      </c>
      <c r="D72" s="153" t="str">
        <f t="shared" si="0"/>
        <v/>
      </c>
      <c r="E72" s="177" t="s">
        <v>226</v>
      </c>
      <c r="F72" s="177" t="s">
        <v>226</v>
      </c>
      <c r="G72" s="177" t="s">
        <v>226</v>
      </c>
      <c r="H72" s="177" t="s">
        <v>226</v>
      </c>
      <c r="I72" s="177" t="s">
        <v>226</v>
      </c>
      <c r="J72" s="177" t="s">
        <v>226</v>
      </c>
      <c r="K72" s="177" t="s">
        <v>226</v>
      </c>
      <c r="L72" s="61"/>
    </row>
    <row r="73" spans="1:12" ht="24.95" customHeight="1" x14ac:dyDescent="0.25">
      <c r="A73" s="192" t="s">
        <v>105</v>
      </c>
      <c r="B73" s="195">
        <v>357</v>
      </c>
      <c r="C73" s="193" t="s">
        <v>106</v>
      </c>
      <c r="D73" s="153" t="str">
        <f t="shared" si="0"/>
        <v/>
      </c>
      <c r="E73" s="177" t="s">
        <v>226</v>
      </c>
      <c r="F73" s="177" t="s">
        <v>226</v>
      </c>
      <c r="G73" s="177" t="s">
        <v>226</v>
      </c>
      <c r="H73" s="177" t="s">
        <v>226</v>
      </c>
      <c r="I73" s="177" t="s">
        <v>226</v>
      </c>
      <c r="J73" s="177" t="s">
        <v>226</v>
      </c>
      <c r="K73" s="177" t="s">
        <v>226</v>
      </c>
      <c r="L73" s="61"/>
    </row>
    <row r="74" spans="1:12" ht="24.95" customHeight="1" x14ac:dyDescent="0.25">
      <c r="A74" s="192" t="s">
        <v>109</v>
      </c>
      <c r="B74" s="195">
        <v>361</v>
      </c>
      <c r="C74" s="193" t="s">
        <v>204</v>
      </c>
      <c r="D74" s="153">
        <f t="shared" si="0"/>
        <v>93186.040000000008</v>
      </c>
      <c r="E74" s="177">
        <v>77842.010000000009</v>
      </c>
      <c r="F74" s="177">
        <v>15344.03</v>
      </c>
      <c r="G74" s="177" t="s">
        <v>226</v>
      </c>
      <c r="H74" s="177" t="s">
        <v>226</v>
      </c>
      <c r="I74" s="177" t="s">
        <v>226</v>
      </c>
      <c r="J74" s="177" t="s">
        <v>226</v>
      </c>
      <c r="K74" s="177" t="s">
        <v>226</v>
      </c>
      <c r="L74" s="61"/>
    </row>
    <row r="75" spans="1:12" ht="24.95" customHeight="1" x14ac:dyDescent="0.25">
      <c r="A75" s="192" t="s">
        <v>110</v>
      </c>
      <c r="B75" s="195">
        <v>362</v>
      </c>
      <c r="C75" s="193" t="s">
        <v>216</v>
      </c>
      <c r="D75" s="153">
        <f t="shared" si="0"/>
        <v>173119.28</v>
      </c>
      <c r="E75" s="177">
        <v>143491.60999999999</v>
      </c>
      <c r="F75" s="177">
        <v>26597.279999999999</v>
      </c>
      <c r="G75" s="177">
        <v>3030.39</v>
      </c>
      <c r="H75" s="177" t="s">
        <v>226</v>
      </c>
      <c r="I75" s="177" t="s">
        <v>226</v>
      </c>
      <c r="J75" s="177" t="s">
        <v>226</v>
      </c>
      <c r="K75" s="177" t="s">
        <v>226</v>
      </c>
      <c r="L75" s="61"/>
    </row>
    <row r="76" spans="1:12" ht="24.95" customHeight="1" x14ac:dyDescent="0.25">
      <c r="A76" s="192" t="s">
        <v>111</v>
      </c>
      <c r="B76" s="195">
        <v>364</v>
      </c>
      <c r="C76" s="193" t="s">
        <v>205</v>
      </c>
      <c r="D76" s="153">
        <f t="shared" si="0"/>
        <v>130118.51999999999</v>
      </c>
      <c r="E76" s="177">
        <v>87934.86</v>
      </c>
      <c r="F76" s="177">
        <v>18441.03</v>
      </c>
      <c r="G76" s="177" t="s">
        <v>226</v>
      </c>
      <c r="H76" s="177">
        <v>416.45</v>
      </c>
      <c r="I76" s="177">
        <v>23326.18</v>
      </c>
      <c r="J76" s="177" t="s">
        <v>226</v>
      </c>
      <c r="K76" s="177" t="s">
        <v>226</v>
      </c>
      <c r="L76" s="61"/>
    </row>
    <row r="77" spans="1:12" ht="24.95" customHeight="1" x14ac:dyDescent="0.25">
      <c r="A77" s="192" t="s">
        <v>112</v>
      </c>
      <c r="B77" s="195">
        <v>365</v>
      </c>
      <c r="C77" s="193" t="s">
        <v>113</v>
      </c>
      <c r="D77" s="153" t="str">
        <f t="shared" si="0"/>
        <v/>
      </c>
      <c r="E77" s="177" t="s">
        <v>226</v>
      </c>
      <c r="F77" s="177" t="s">
        <v>226</v>
      </c>
      <c r="G77" s="177" t="s">
        <v>226</v>
      </c>
      <c r="H77" s="177" t="s">
        <v>226</v>
      </c>
      <c r="I77" s="177" t="s">
        <v>226</v>
      </c>
      <c r="J77" s="177" t="s">
        <v>226</v>
      </c>
      <c r="K77" s="177" t="s">
        <v>226</v>
      </c>
      <c r="L77" s="61"/>
    </row>
    <row r="78" spans="1:12" ht="24.95" customHeight="1" x14ac:dyDescent="0.25">
      <c r="A78" s="192" t="s">
        <v>114</v>
      </c>
      <c r="B78" s="195">
        <v>366</v>
      </c>
      <c r="C78" s="193" t="s">
        <v>217</v>
      </c>
      <c r="D78" s="153" t="str">
        <f t="shared" si="0"/>
        <v/>
      </c>
      <c r="E78" s="177" t="s">
        <v>226</v>
      </c>
      <c r="F78" s="177" t="s">
        <v>226</v>
      </c>
      <c r="G78" s="177" t="s">
        <v>226</v>
      </c>
      <c r="H78" s="177" t="s">
        <v>226</v>
      </c>
      <c r="I78" s="177" t="s">
        <v>226</v>
      </c>
      <c r="J78" s="177" t="s">
        <v>226</v>
      </c>
      <c r="K78" s="177" t="s">
        <v>226</v>
      </c>
      <c r="L78" s="61"/>
    </row>
    <row r="79" spans="1:12" ht="24.95" customHeight="1" x14ac:dyDescent="0.25">
      <c r="A79" s="192" t="s">
        <v>115</v>
      </c>
      <c r="B79" s="195">
        <v>368</v>
      </c>
      <c r="C79" s="193" t="s">
        <v>116</v>
      </c>
      <c r="D79" s="153" t="str">
        <f t="shared" si="0"/>
        <v/>
      </c>
      <c r="E79" s="177" t="s">
        <v>226</v>
      </c>
      <c r="F79" s="177" t="s">
        <v>226</v>
      </c>
      <c r="G79" s="177" t="s">
        <v>226</v>
      </c>
      <c r="H79" s="177" t="s">
        <v>226</v>
      </c>
      <c r="I79" s="177" t="s">
        <v>226</v>
      </c>
      <c r="J79" s="177" t="s">
        <v>226</v>
      </c>
      <c r="K79" s="177" t="s">
        <v>226</v>
      </c>
      <c r="L79" s="61"/>
    </row>
    <row r="80" spans="1:12" ht="41.25" customHeight="1" x14ac:dyDescent="0.25">
      <c r="A80" s="259" t="s">
        <v>168</v>
      </c>
      <c r="B80" s="260"/>
      <c r="C80" s="260"/>
      <c r="D80" s="153"/>
      <c r="E80" s="177" t="s">
        <v>226</v>
      </c>
      <c r="F80" s="177" t="s">
        <v>226</v>
      </c>
      <c r="G80" s="177" t="s">
        <v>226</v>
      </c>
      <c r="H80" s="177" t="s">
        <v>226</v>
      </c>
      <c r="I80" s="177" t="s">
        <v>226</v>
      </c>
      <c r="J80" s="177" t="s">
        <v>226</v>
      </c>
      <c r="K80" s="177" t="s">
        <v>226</v>
      </c>
      <c r="L80" s="61"/>
    </row>
    <row r="81" spans="1:12" ht="24.95" customHeight="1" x14ac:dyDescent="0.25">
      <c r="A81" s="169"/>
      <c r="B81" s="172"/>
      <c r="C81" s="171"/>
      <c r="D81" s="153" t="str">
        <f t="shared" ref="D81:D94" si="1">IF(SUM(E81:K81)&gt;0,(SUM(E81:K81)),"")</f>
        <v/>
      </c>
      <c r="E81" s="177" t="s">
        <v>226</v>
      </c>
      <c r="F81" s="177" t="s">
        <v>226</v>
      </c>
      <c r="G81" s="177" t="s">
        <v>226</v>
      </c>
      <c r="H81" s="177" t="s">
        <v>226</v>
      </c>
      <c r="I81" s="177" t="s">
        <v>226</v>
      </c>
      <c r="J81" s="177" t="s">
        <v>226</v>
      </c>
      <c r="K81" s="177" t="s">
        <v>226</v>
      </c>
      <c r="L81" s="61"/>
    </row>
    <row r="82" spans="1:12" ht="24.95" customHeight="1" x14ac:dyDescent="0.25">
      <c r="A82" s="169"/>
      <c r="B82" s="172"/>
      <c r="C82" s="171"/>
      <c r="D82" s="153" t="str">
        <f t="shared" si="1"/>
        <v/>
      </c>
      <c r="E82" s="177" t="s">
        <v>226</v>
      </c>
      <c r="F82" s="177" t="s">
        <v>226</v>
      </c>
      <c r="G82" s="177" t="s">
        <v>226</v>
      </c>
      <c r="H82" s="177" t="s">
        <v>226</v>
      </c>
      <c r="I82" s="177" t="s">
        <v>226</v>
      </c>
      <c r="J82" s="177" t="s">
        <v>226</v>
      </c>
      <c r="K82" s="177" t="s">
        <v>226</v>
      </c>
      <c r="L82" s="61"/>
    </row>
    <row r="83" spans="1:12" ht="24.95" customHeight="1" x14ac:dyDescent="0.25">
      <c r="A83" s="169"/>
      <c r="B83" s="172"/>
      <c r="C83" s="171"/>
      <c r="D83" s="153" t="str">
        <f t="shared" si="1"/>
        <v/>
      </c>
      <c r="E83" s="177" t="s">
        <v>226</v>
      </c>
      <c r="F83" s="177" t="s">
        <v>226</v>
      </c>
      <c r="G83" s="177" t="s">
        <v>226</v>
      </c>
      <c r="H83" s="177" t="s">
        <v>226</v>
      </c>
      <c r="I83" s="177" t="s">
        <v>226</v>
      </c>
      <c r="J83" s="177" t="s">
        <v>226</v>
      </c>
      <c r="K83" s="177" t="s">
        <v>226</v>
      </c>
      <c r="L83" s="61"/>
    </row>
    <row r="84" spans="1:12" ht="24.95" customHeight="1" x14ac:dyDescent="0.25">
      <c r="A84" s="169"/>
      <c r="B84" s="172"/>
      <c r="C84" s="171"/>
      <c r="D84" s="153" t="str">
        <f t="shared" si="1"/>
        <v/>
      </c>
      <c r="E84" s="177" t="s">
        <v>226</v>
      </c>
      <c r="F84" s="177" t="s">
        <v>226</v>
      </c>
      <c r="G84" s="177" t="s">
        <v>226</v>
      </c>
      <c r="H84" s="177" t="s">
        <v>226</v>
      </c>
      <c r="I84" s="177" t="s">
        <v>226</v>
      </c>
      <c r="J84" s="177" t="s">
        <v>226</v>
      </c>
      <c r="K84" s="177" t="s">
        <v>226</v>
      </c>
      <c r="L84" s="61"/>
    </row>
    <row r="85" spans="1:12" ht="46.5" customHeight="1" x14ac:dyDescent="0.25">
      <c r="A85" s="169"/>
      <c r="B85" s="172"/>
      <c r="C85" s="171"/>
      <c r="D85" s="153" t="str">
        <f t="shared" si="1"/>
        <v/>
      </c>
      <c r="E85" s="177" t="s">
        <v>226</v>
      </c>
      <c r="F85" s="177" t="s">
        <v>226</v>
      </c>
      <c r="G85" s="177" t="s">
        <v>226</v>
      </c>
      <c r="H85" s="177" t="s">
        <v>226</v>
      </c>
      <c r="I85" s="177" t="s">
        <v>226</v>
      </c>
      <c r="J85" s="177" t="s">
        <v>226</v>
      </c>
      <c r="K85" s="177" t="s">
        <v>226</v>
      </c>
      <c r="L85" s="61"/>
    </row>
    <row r="86" spans="1:12" ht="24.95" customHeight="1" x14ac:dyDescent="0.25">
      <c r="A86" s="169"/>
      <c r="B86" s="172"/>
      <c r="C86" s="171"/>
      <c r="D86" s="153" t="str">
        <f t="shared" si="1"/>
        <v/>
      </c>
      <c r="E86" s="177" t="s">
        <v>226</v>
      </c>
      <c r="F86" s="177" t="s">
        <v>226</v>
      </c>
      <c r="G86" s="177" t="s">
        <v>226</v>
      </c>
      <c r="H86" s="177" t="s">
        <v>226</v>
      </c>
      <c r="I86" s="177" t="s">
        <v>226</v>
      </c>
      <c r="J86" s="177" t="s">
        <v>226</v>
      </c>
      <c r="K86" s="177" t="s">
        <v>226</v>
      </c>
      <c r="L86" s="61"/>
    </row>
    <row r="87" spans="1:12" ht="24.95" customHeight="1" x14ac:dyDescent="0.25">
      <c r="A87" s="169"/>
      <c r="B87" s="172"/>
      <c r="C87" s="171"/>
      <c r="D87" s="153" t="str">
        <f t="shared" si="1"/>
        <v/>
      </c>
      <c r="E87" s="177" t="s">
        <v>226</v>
      </c>
      <c r="F87" s="177" t="s">
        <v>226</v>
      </c>
      <c r="G87" s="177" t="s">
        <v>226</v>
      </c>
      <c r="H87" s="177" t="s">
        <v>226</v>
      </c>
      <c r="I87" s="177" t="s">
        <v>226</v>
      </c>
      <c r="J87" s="177" t="s">
        <v>226</v>
      </c>
      <c r="K87" s="177" t="s">
        <v>226</v>
      </c>
      <c r="L87" s="61"/>
    </row>
    <row r="88" spans="1:12" ht="24.95" customHeight="1" x14ac:dyDescent="0.25">
      <c r="A88" s="169"/>
      <c r="B88" s="172"/>
      <c r="C88" s="171"/>
      <c r="D88" s="153" t="str">
        <f t="shared" si="1"/>
        <v/>
      </c>
      <c r="E88" s="177" t="s">
        <v>226</v>
      </c>
      <c r="F88" s="177" t="s">
        <v>226</v>
      </c>
      <c r="G88" s="177" t="s">
        <v>226</v>
      </c>
      <c r="H88" s="177" t="s">
        <v>226</v>
      </c>
      <c r="I88" s="177" t="s">
        <v>226</v>
      </c>
      <c r="J88" s="177" t="s">
        <v>226</v>
      </c>
      <c r="K88" s="177" t="s">
        <v>226</v>
      </c>
      <c r="L88" s="61"/>
    </row>
    <row r="89" spans="1:12" ht="24.95" customHeight="1" x14ac:dyDescent="0.25">
      <c r="A89" s="169"/>
      <c r="B89" s="172"/>
      <c r="C89" s="171"/>
      <c r="D89" s="153" t="str">
        <f t="shared" si="1"/>
        <v/>
      </c>
      <c r="E89" s="177" t="s">
        <v>226</v>
      </c>
      <c r="F89" s="177" t="s">
        <v>226</v>
      </c>
      <c r="G89" s="177" t="s">
        <v>226</v>
      </c>
      <c r="H89" s="177" t="s">
        <v>226</v>
      </c>
      <c r="I89" s="177" t="s">
        <v>226</v>
      </c>
      <c r="J89" s="177" t="s">
        <v>226</v>
      </c>
      <c r="K89" s="177" t="s">
        <v>226</v>
      </c>
      <c r="L89" s="61"/>
    </row>
    <row r="90" spans="1:12" ht="24.95" customHeight="1" x14ac:dyDescent="0.25">
      <c r="A90" s="169"/>
      <c r="B90" s="172"/>
      <c r="C90" s="171"/>
      <c r="D90" s="153" t="str">
        <f t="shared" si="1"/>
        <v/>
      </c>
      <c r="E90" s="177" t="s">
        <v>226</v>
      </c>
      <c r="F90" s="177" t="s">
        <v>226</v>
      </c>
      <c r="G90" s="177" t="s">
        <v>226</v>
      </c>
      <c r="H90" s="177" t="s">
        <v>226</v>
      </c>
      <c r="I90" s="177" t="s">
        <v>226</v>
      </c>
      <c r="J90" s="177" t="s">
        <v>226</v>
      </c>
      <c r="K90" s="177" t="s">
        <v>226</v>
      </c>
      <c r="L90" s="61"/>
    </row>
    <row r="91" spans="1:12" ht="24.95" customHeight="1" x14ac:dyDescent="0.25">
      <c r="A91" s="169"/>
      <c r="B91" s="172"/>
      <c r="C91" s="171"/>
      <c r="D91" s="153" t="str">
        <f t="shared" si="1"/>
        <v/>
      </c>
      <c r="E91" s="177" t="s">
        <v>226</v>
      </c>
      <c r="F91" s="177" t="s">
        <v>226</v>
      </c>
      <c r="G91" s="177" t="s">
        <v>226</v>
      </c>
      <c r="H91" s="177" t="s">
        <v>226</v>
      </c>
      <c r="I91" s="177" t="s">
        <v>226</v>
      </c>
      <c r="J91" s="177" t="s">
        <v>226</v>
      </c>
      <c r="K91" s="177" t="s">
        <v>226</v>
      </c>
      <c r="L91" s="61"/>
    </row>
    <row r="92" spans="1:12" ht="24.95" customHeight="1" x14ac:dyDescent="0.25">
      <c r="A92" s="169"/>
      <c r="B92" s="172"/>
      <c r="C92" s="171"/>
      <c r="D92" s="153" t="str">
        <f t="shared" si="1"/>
        <v/>
      </c>
      <c r="E92" s="177" t="s">
        <v>226</v>
      </c>
      <c r="F92" s="177" t="s">
        <v>226</v>
      </c>
      <c r="G92" s="177" t="s">
        <v>226</v>
      </c>
      <c r="H92" s="177" t="s">
        <v>226</v>
      </c>
      <c r="I92" s="177" t="s">
        <v>226</v>
      </c>
      <c r="J92" s="177" t="s">
        <v>226</v>
      </c>
      <c r="K92" s="177" t="s">
        <v>226</v>
      </c>
      <c r="L92" s="61"/>
    </row>
    <row r="93" spans="1:12" ht="24.95" customHeight="1" x14ac:dyDescent="0.25">
      <c r="A93" s="169"/>
      <c r="B93" s="172"/>
      <c r="C93" s="171"/>
      <c r="D93" s="153" t="str">
        <f t="shared" si="1"/>
        <v/>
      </c>
      <c r="E93" s="177" t="s">
        <v>226</v>
      </c>
      <c r="F93" s="177" t="s">
        <v>226</v>
      </c>
      <c r="G93" s="177" t="s">
        <v>226</v>
      </c>
      <c r="H93" s="177" t="s">
        <v>226</v>
      </c>
      <c r="I93" s="177" t="s">
        <v>226</v>
      </c>
      <c r="J93" s="177" t="s">
        <v>226</v>
      </c>
      <c r="K93" s="177" t="s">
        <v>226</v>
      </c>
      <c r="L93" s="61"/>
    </row>
    <row r="94" spans="1:12" ht="24.95" customHeight="1" thickBot="1" x14ac:dyDescent="0.3">
      <c r="A94" s="173"/>
      <c r="B94" s="174"/>
      <c r="C94" s="175"/>
      <c r="D94" s="154" t="str">
        <f t="shared" si="1"/>
        <v/>
      </c>
      <c r="E94" s="178" t="s">
        <v>226</v>
      </c>
      <c r="F94" s="178" t="s">
        <v>226</v>
      </c>
      <c r="G94" s="178" t="s">
        <v>226</v>
      </c>
      <c r="H94" s="178" t="s">
        <v>226</v>
      </c>
      <c r="I94" s="178" t="s">
        <v>226</v>
      </c>
      <c r="J94" s="178" t="s">
        <v>226</v>
      </c>
      <c r="K94" s="178" t="s">
        <v>226</v>
      </c>
      <c r="L94" s="61"/>
    </row>
    <row r="95" spans="1:12" ht="24.95" customHeight="1" thickBot="1" x14ac:dyDescent="0.3">
      <c r="A95" s="272" t="s">
        <v>218</v>
      </c>
      <c r="B95" s="273"/>
      <c r="C95" s="273"/>
      <c r="D95" s="155">
        <f>SUM(D17:D94)</f>
        <v>1431727.9500000002</v>
      </c>
      <c r="E95" s="102">
        <f t="shared" ref="E95:K95" si="2">SUM(E17:E94)</f>
        <v>1093934.57</v>
      </c>
      <c r="F95" s="102">
        <f t="shared" si="2"/>
        <v>218488.53999999998</v>
      </c>
      <c r="G95" s="102">
        <f t="shared" si="2"/>
        <v>5886</v>
      </c>
      <c r="H95" s="102">
        <f t="shared" si="2"/>
        <v>9046.02</v>
      </c>
      <c r="I95" s="102">
        <f t="shared" si="2"/>
        <v>104372.82</v>
      </c>
      <c r="J95" s="102">
        <f t="shared" si="2"/>
        <v>0</v>
      </c>
      <c r="K95" s="102">
        <f t="shared" si="2"/>
        <v>0</v>
      </c>
      <c r="L95" s="61"/>
    </row>
    <row r="96" spans="1:12" ht="24.95" customHeight="1" x14ac:dyDescent="0.25">
      <c r="A96" s="73"/>
      <c r="B96" s="73"/>
      <c r="E96" s="73"/>
      <c r="F96" s="73"/>
      <c r="G96" s="73"/>
      <c r="H96" s="73"/>
      <c r="I96" s="73"/>
      <c r="J96" s="73"/>
      <c r="L96" s="61"/>
    </row>
    <row r="97" spans="1:14" ht="24.95" customHeight="1" x14ac:dyDescent="0.25">
      <c r="A97" s="73"/>
      <c r="B97" s="39"/>
      <c r="C97" s="40"/>
      <c r="E97" s="73"/>
      <c r="F97" s="73"/>
      <c r="G97" s="73"/>
      <c r="H97" s="73"/>
      <c r="I97" s="73"/>
      <c r="J97" s="73"/>
      <c r="L97" s="61"/>
    </row>
    <row r="98" spans="1:14" ht="24.95" customHeight="1" x14ac:dyDescent="0.25">
      <c r="A98" s="73"/>
      <c r="B98" s="91"/>
      <c r="C98" s="91"/>
      <c r="E98" s="73"/>
      <c r="F98" s="73"/>
      <c r="G98" s="73"/>
      <c r="H98" s="73"/>
      <c r="I98" s="73"/>
      <c r="J98" s="73"/>
      <c r="L98" s="61"/>
    </row>
    <row r="99" spans="1:14" ht="24.95" customHeight="1" x14ac:dyDescent="0.25">
      <c r="A99" s="73"/>
      <c r="B99" s="39"/>
      <c r="C99" s="148"/>
      <c r="E99" s="73"/>
      <c r="F99" s="73"/>
      <c r="G99" s="73"/>
      <c r="H99" s="73"/>
      <c r="I99" s="73"/>
      <c r="J99" s="73"/>
      <c r="L99" s="61"/>
    </row>
    <row r="100" spans="1:14" ht="24.95" customHeight="1" x14ac:dyDescent="0.25">
      <c r="A100" s="73"/>
      <c r="B100" s="73"/>
      <c r="C100" s="89"/>
      <c r="D100" s="42"/>
      <c r="E100" s="34"/>
      <c r="F100" s="34"/>
      <c r="G100" s="73"/>
      <c r="H100" s="73"/>
      <c r="I100" s="73"/>
      <c r="J100" s="73"/>
      <c r="L100" s="61"/>
    </row>
    <row r="101" spans="1:14" ht="24.95" customHeight="1" x14ac:dyDescent="0.25">
      <c r="A101" s="73"/>
      <c r="B101" s="73"/>
      <c r="C101" s="90"/>
      <c r="D101" s="34"/>
      <c r="E101" s="34"/>
      <c r="F101" s="34"/>
      <c r="G101" s="73"/>
      <c r="H101" s="73"/>
      <c r="I101" s="73"/>
      <c r="J101" s="73"/>
      <c r="L101" s="61"/>
    </row>
    <row r="102" spans="1:14" s="87" customFormat="1" ht="24.95" customHeight="1" x14ac:dyDescent="0.25">
      <c r="A102" s="73"/>
      <c r="B102" s="73"/>
      <c r="C102" s="90"/>
      <c r="D102" s="34"/>
      <c r="E102" s="34"/>
      <c r="F102" s="34"/>
      <c r="G102" s="73"/>
      <c r="H102" s="73"/>
      <c r="I102" s="73"/>
      <c r="J102" s="73"/>
      <c r="K102" s="82"/>
      <c r="M102" s="73"/>
      <c r="N102" s="38"/>
    </row>
    <row r="103" spans="1:14" ht="24.95" customHeight="1" x14ac:dyDescent="0.25">
      <c r="A103" s="73"/>
      <c r="B103" s="73"/>
      <c r="C103" s="90"/>
      <c r="D103" s="34"/>
      <c r="E103" s="34"/>
      <c r="F103" s="34"/>
      <c r="G103" s="73"/>
      <c r="H103" s="73"/>
      <c r="I103" s="73"/>
      <c r="J103" s="73"/>
      <c r="M103" s="38"/>
    </row>
    <row r="104" spans="1:14" ht="24.95" customHeight="1" x14ac:dyDescent="0.25">
      <c r="C104" s="90"/>
      <c r="D104" s="34"/>
      <c r="E104" s="42"/>
      <c r="F104" s="42"/>
    </row>
    <row r="105" spans="1:14" ht="24.95" customHeight="1" x14ac:dyDescent="0.25">
      <c r="C105" s="90"/>
      <c r="D105" s="34"/>
      <c r="E105" s="42"/>
      <c r="F105" s="42"/>
    </row>
    <row r="106" spans="1:14" ht="24.95" customHeight="1" x14ac:dyDescent="0.25">
      <c r="C106" s="90"/>
      <c r="D106" s="34"/>
      <c r="E106" s="42"/>
      <c r="F106" s="42"/>
    </row>
    <row r="107" spans="1:14" ht="24.95" customHeight="1" x14ac:dyDescent="0.25">
      <c r="C107" s="90"/>
      <c r="D107" s="34"/>
      <c r="E107" s="42"/>
      <c r="F107" s="42"/>
    </row>
    <row r="108" spans="1:14" ht="24.95" customHeight="1" x14ac:dyDescent="0.25">
      <c r="C108" s="90"/>
      <c r="D108" s="34"/>
      <c r="E108" s="42"/>
      <c r="F108" s="42"/>
    </row>
    <row r="109" spans="1:14" ht="24.95" customHeight="1" x14ac:dyDescent="0.25">
      <c r="C109" s="90"/>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1"/>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3" customWidth="1"/>
    <col min="4" max="4" width="27.85546875" style="73" customWidth="1"/>
    <col min="5" max="11" width="26.7109375" style="82" customWidth="1"/>
    <col min="12" max="12" width="10.85546875" style="62" customWidth="1"/>
    <col min="13" max="13" width="11" style="73" customWidth="1"/>
    <col min="14" max="14" width="128.28515625" style="73" customWidth="1"/>
    <col min="15" max="16384" width="9.140625" style="61"/>
  </cols>
  <sheetData>
    <row r="1" spans="1:25" s="73" customFormat="1" ht="30" customHeight="1" thickBot="1" x14ac:dyDescent="0.3">
      <c r="A1" s="32" t="s">
        <v>0</v>
      </c>
      <c r="B1" s="32"/>
      <c r="C1" s="38"/>
      <c r="E1" s="82"/>
      <c r="G1" s="156" t="s">
        <v>129</v>
      </c>
      <c r="H1" s="157"/>
      <c r="I1" s="157"/>
      <c r="J1" s="157"/>
      <c r="K1" s="158"/>
      <c r="L1" s="82"/>
      <c r="M1" s="219" t="s">
        <v>135</v>
      </c>
      <c r="N1" s="219"/>
    </row>
    <row r="2" spans="1:25" ht="30" customHeight="1" x14ac:dyDescent="0.25">
      <c r="A2" s="220" t="s">
        <v>188</v>
      </c>
      <c r="B2" s="220"/>
      <c r="C2" s="220"/>
      <c r="D2" s="220"/>
      <c r="E2" s="220"/>
      <c r="F2" s="73"/>
      <c r="G2" s="262" t="s">
        <v>130</v>
      </c>
      <c r="H2" s="263"/>
      <c r="I2" s="263"/>
      <c r="J2" s="263"/>
      <c r="K2" s="159">
        <f>D95</f>
        <v>6608297.7599999988</v>
      </c>
      <c r="M2" s="224" t="s">
        <v>171</v>
      </c>
      <c r="N2" s="224"/>
    </row>
    <row r="3" spans="1:25" ht="30" customHeight="1" x14ac:dyDescent="0.25">
      <c r="A3" s="220"/>
      <c r="B3" s="220"/>
      <c r="C3" s="220"/>
      <c r="D3" s="220"/>
      <c r="E3" s="220"/>
      <c r="F3" s="73"/>
      <c r="G3" s="264" t="s">
        <v>172</v>
      </c>
      <c r="H3" s="265"/>
      <c r="I3" s="265"/>
      <c r="J3" s="265"/>
      <c r="K3" s="59">
        <v>0</v>
      </c>
      <c r="M3" s="214" t="s">
        <v>118</v>
      </c>
      <c r="N3" s="214"/>
    </row>
    <row r="4" spans="1:25" ht="30" customHeight="1" x14ac:dyDescent="0.25">
      <c r="A4" s="220"/>
      <c r="B4" s="220"/>
      <c r="C4" s="220"/>
      <c r="D4" s="220"/>
      <c r="E4" s="220"/>
      <c r="F4" s="73"/>
      <c r="G4" s="266" t="s">
        <v>173</v>
      </c>
      <c r="H4" s="267"/>
      <c r="I4" s="267"/>
      <c r="J4" s="267"/>
      <c r="K4" s="59">
        <v>0</v>
      </c>
      <c r="L4" s="64"/>
      <c r="M4" s="224" t="s">
        <v>176</v>
      </c>
      <c r="N4" s="224"/>
      <c r="O4" s="60"/>
      <c r="P4" s="60"/>
      <c r="Q4" s="60"/>
      <c r="R4" s="60"/>
      <c r="S4" s="60"/>
      <c r="T4" s="60"/>
      <c r="U4" s="60"/>
      <c r="V4" s="60"/>
      <c r="W4" s="60"/>
      <c r="X4" s="60"/>
      <c r="Y4" s="60"/>
    </row>
    <row r="5" spans="1:25" ht="30" customHeight="1" x14ac:dyDescent="0.25">
      <c r="A5" s="213"/>
      <c r="B5" s="213"/>
      <c r="C5" s="213"/>
      <c r="D5" s="213"/>
      <c r="E5" s="213"/>
      <c r="F5" s="73"/>
      <c r="G5" s="266" t="s">
        <v>175</v>
      </c>
      <c r="H5" s="267"/>
      <c r="I5" s="267"/>
      <c r="J5" s="267"/>
      <c r="K5" s="187">
        <v>135397.98000000001</v>
      </c>
      <c r="L5" s="58"/>
      <c r="M5" s="224" t="s">
        <v>177</v>
      </c>
      <c r="N5" s="224"/>
      <c r="O5" s="60"/>
      <c r="P5" s="60"/>
      <c r="Q5" s="60"/>
      <c r="R5" s="60"/>
      <c r="S5" s="60"/>
      <c r="T5" s="60"/>
      <c r="U5" s="60"/>
      <c r="V5" s="60"/>
      <c r="W5" s="60"/>
      <c r="X5" s="60"/>
      <c r="Y5" s="60"/>
    </row>
    <row r="6" spans="1:25" ht="43.5" customHeight="1" thickBot="1" x14ac:dyDescent="0.3">
      <c r="F6" s="73"/>
      <c r="G6" s="268" t="s">
        <v>131</v>
      </c>
      <c r="H6" s="269"/>
      <c r="I6" s="269"/>
      <c r="J6" s="269"/>
      <c r="K6" s="188">
        <f>SUM(K2:K5)</f>
        <v>6743695.7399999993</v>
      </c>
      <c r="L6" s="58"/>
      <c r="M6" s="224" t="s">
        <v>134</v>
      </c>
      <c r="N6" s="224"/>
      <c r="O6" s="66"/>
      <c r="P6" s="66"/>
      <c r="Q6" s="66"/>
      <c r="R6" s="66"/>
      <c r="S6" s="66"/>
      <c r="T6" s="66"/>
      <c r="U6" s="66"/>
      <c r="V6" s="66"/>
      <c r="W6" s="66"/>
      <c r="X6" s="66"/>
      <c r="Y6" s="66"/>
    </row>
    <row r="7" spans="1:25" ht="66" customHeight="1" thickBot="1" x14ac:dyDescent="0.3">
      <c r="A7" s="73"/>
      <c r="B7" s="73"/>
      <c r="D7" s="73" t="s">
        <v>220</v>
      </c>
      <c r="F7" s="73"/>
      <c r="G7" s="268" t="s">
        <v>132</v>
      </c>
      <c r="H7" s="269"/>
      <c r="I7" s="269"/>
      <c r="J7" s="269"/>
      <c r="K7" s="161">
        <v>6743695.7400000002</v>
      </c>
      <c r="M7" s="224" t="s">
        <v>178</v>
      </c>
      <c r="N7" s="224"/>
      <c r="O7" s="67"/>
      <c r="P7" s="67"/>
      <c r="Q7" s="67"/>
      <c r="R7" s="67"/>
      <c r="S7" s="67"/>
      <c r="T7" s="67"/>
      <c r="U7" s="67"/>
      <c r="V7" s="67"/>
      <c r="W7" s="67"/>
      <c r="X7" s="67"/>
      <c r="Y7" s="67"/>
    </row>
    <row r="8" spans="1:25" ht="15" customHeight="1" thickBot="1" x14ac:dyDescent="0.3">
      <c r="M8" s="149"/>
      <c r="N8" s="45"/>
      <c r="O8" s="68"/>
      <c r="P8" s="68"/>
      <c r="Q8" s="68"/>
      <c r="R8" s="68"/>
      <c r="S8" s="68"/>
      <c r="T8" s="68"/>
      <c r="U8" s="68"/>
      <c r="V8" s="68"/>
      <c r="W8" s="68"/>
      <c r="X8" s="68"/>
      <c r="Y8" s="68"/>
    </row>
    <row r="9" spans="1:25" s="73" customFormat="1" ht="24.95" customHeight="1" x14ac:dyDescent="0.25">
      <c r="A9" s="270"/>
      <c r="B9" s="234" t="s">
        <v>137</v>
      </c>
      <c r="C9" s="235"/>
      <c r="D9" s="240" t="s">
        <v>5</v>
      </c>
      <c r="E9" s="69" t="s">
        <v>6</v>
      </c>
      <c r="F9" s="70"/>
      <c r="G9" s="70"/>
      <c r="H9" s="70"/>
      <c r="I9" s="70"/>
      <c r="J9" s="70"/>
      <c r="K9" s="71"/>
      <c r="L9" s="72"/>
      <c r="M9" s="219" t="s">
        <v>121</v>
      </c>
      <c r="N9" s="219"/>
      <c r="O9" s="67"/>
      <c r="P9" s="67"/>
      <c r="Q9" s="67"/>
      <c r="R9" s="67"/>
      <c r="S9" s="67"/>
      <c r="T9" s="67"/>
      <c r="U9" s="67"/>
      <c r="V9" s="67"/>
      <c r="W9" s="67"/>
      <c r="X9" s="67"/>
      <c r="Y9" s="67"/>
    </row>
    <row r="10" spans="1:25" s="73" customFormat="1" ht="24.95" customHeight="1" thickBot="1" x14ac:dyDescent="0.3">
      <c r="A10" s="271"/>
      <c r="B10" s="236"/>
      <c r="C10" s="237"/>
      <c r="D10" s="241"/>
      <c r="E10" s="74" t="s">
        <v>219</v>
      </c>
      <c r="F10" s="75"/>
      <c r="G10" s="75"/>
      <c r="H10" s="75"/>
      <c r="I10" s="75"/>
      <c r="J10" s="75"/>
      <c r="K10" s="76"/>
      <c r="L10" s="72"/>
      <c r="M10" s="243" t="s">
        <v>179</v>
      </c>
      <c r="N10" s="244"/>
      <c r="O10" s="77"/>
      <c r="P10" s="77"/>
      <c r="Q10" s="77"/>
      <c r="R10" s="77"/>
      <c r="S10" s="77"/>
      <c r="T10" s="77"/>
      <c r="U10" s="77"/>
      <c r="V10" s="77"/>
      <c r="W10" s="77"/>
      <c r="X10" s="77"/>
      <c r="Y10" s="77"/>
    </row>
    <row r="11" spans="1:25" s="73" customFormat="1" ht="30.75" customHeight="1" thickBot="1" x14ac:dyDescent="0.3">
      <c r="A11" s="104" t="s">
        <v>139</v>
      </c>
      <c r="B11" s="276" t="s">
        <v>229</v>
      </c>
      <c r="C11" s="277"/>
      <c r="D11" s="186" t="s">
        <v>243</v>
      </c>
      <c r="E11" s="74" t="s">
        <v>155</v>
      </c>
      <c r="F11" s="75"/>
      <c r="G11" s="75"/>
      <c r="H11" s="75"/>
      <c r="I11" s="75"/>
      <c r="J11" s="75"/>
      <c r="K11" s="76"/>
      <c r="L11" s="78"/>
      <c r="M11" s="244"/>
      <c r="N11" s="244"/>
      <c r="O11" s="77"/>
      <c r="P11" s="77"/>
      <c r="Q11" s="77"/>
      <c r="R11" s="77"/>
      <c r="S11" s="77"/>
      <c r="T11" s="77"/>
      <c r="U11" s="77"/>
      <c r="V11" s="77"/>
      <c r="W11" s="77"/>
      <c r="X11" s="77"/>
      <c r="Y11" s="77"/>
    </row>
    <row r="12" spans="1:25" s="73" customFormat="1" ht="35.1" customHeight="1" thickBot="1" x14ac:dyDescent="0.3">
      <c r="A12" s="104" t="s">
        <v>156</v>
      </c>
      <c r="B12" s="261" t="str">
        <f>Central!B12</f>
        <v>EVIT- East Valley Institute of Technology</v>
      </c>
      <c r="C12" s="261"/>
      <c r="D12" s="185" t="str">
        <f>Central!D12</f>
        <v>070801</v>
      </c>
      <c r="E12" s="79" t="s">
        <v>133</v>
      </c>
      <c r="F12" s="80"/>
      <c r="G12" s="80"/>
      <c r="H12" s="80"/>
      <c r="I12" s="80"/>
      <c r="J12" s="80"/>
      <c r="K12" s="81"/>
      <c r="L12" s="82"/>
      <c r="M12" s="244"/>
      <c r="N12" s="244"/>
      <c r="O12" s="77"/>
      <c r="P12" s="77"/>
      <c r="Q12" s="77"/>
      <c r="R12" s="77"/>
      <c r="S12" s="77"/>
      <c r="T12" s="77"/>
      <c r="U12" s="77"/>
      <c r="V12" s="77"/>
      <c r="W12" s="77"/>
      <c r="X12" s="77"/>
      <c r="Y12" s="77"/>
    </row>
    <row r="13" spans="1:25" s="73" customFormat="1" ht="16.5" customHeight="1" thickBot="1" x14ac:dyDescent="0.3">
      <c r="A13" s="47"/>
      <c r="B13" s="47"/>
      <c r="C13" s="47"/>
      <c r="D13" s="83"/>
      <c r="F13" s="84"/>
      <c r="G13" s="85"/>
      <c r="H13" s="85"/>
      <c r="I13" s="78"/>
      <c r="J13" s="85"/>
      <c r="K13" s="85"/>
      <c r="L13" s="85"/>
      <c r="M13" s="244"/>
      <c r="N13" s="244"/>
    </row>
    <row r="14" spans="1:25" ht="35.1" customHeight="1" thickBot="1" x14ac:dyDescent="0.3">
      <c r="A14" s="150"/>
      <c r="B14" s="106"/>
      <c r="C14" s="150"/>
      <c r="D14" s="107"/>
      <c r="E14" s="246" t="s">
        <v>8</v>
      </c>
      <c r="F14" s="247"/>
      <c r="G14" s="247"/>
      <c r="H14" s="247"/>
      <c r="I14" s="247"/>
      <c r="J14" s="247"/>
      <c r="K14" s="248"/>
      <c r="M14" s="244" t="s">
        <v>180</v>
      </c>
      <c r="N14" s="244"/>
      <c r="O14" s="86"/>
      <c r="P14" s="86"/>
      <c r="Q14" s="86"/>
      <c r="R14" s="86"/>
      <c r="S14" s="86"/>
      <c r="T14" s="86"/>
      <c r="U14" s="86"/>
      <c r="V14" s="86"/>
      <c r="W14" s="86"/>
      <c r="X14" s="86"/>
      <c r="Y14" s="86"/>
    </row>
    <row r="15" spans="1:25" ht="29.25" customHeight="1" thickBot="1" x14ac:dyDescent="0.3">
      <c r="A15" s="151"/>
      <c r="B15" s="109"/>
      <c r="C15" s="151"/>
      <c r="D15" s="110"/>
      <c r="E15" s="246" t="s">
        <v>9</v>
      </c>
      <c r="F15" s="249"/>
      <c r="G15" s="249"/>
      <c r="H15" s="249"/>
      <c r="I15" s="249"/>
      <c r="J15" s="250"/>
      <c r="K15" s="251" t="s">
        <v>10</v>
      </c>
      <c r="M15" s="244"/>
      <c r="N15" s="244"/>
    </row>
    <row r="16" spans="1:25" s="87" customFormat="1" ht="116.25" customHeight="1" thickBot="1" x14ac:dyDescent="0.3">
      <c r="A16" s="111" t="s">
        <v>138</v>
      </c>
      <c r="B16" s="99" t="s">
        <v>123</v>
      </c>
      <c r="C16" s="101" t="s">
        <v>11</v>
      </c>
      <c r="D16" s="100" t="s">
        <v>12</v>
      </c>
      <c r="E16" s="35" t="s">
        <v>13</v>
      </c>
      <c r="F16" s="36" t="s">
        <v>14</v>
      </c>
      <c r="G16" s="36" t="s">
        <v>124</v>
      </c>
      <c r="H16" s="36" t="s">
        <v>125</v>
      </c>
      <c r="I16" s="36" t="s">
        <v>127</v>
      </c>
      <c r="J16" s="37" t="s">
        <v>126</v>
      </c>
      <c r="K16" s="252"/>
      <c r="M16" s="244"/>
      <c r="N16" s="244"/>
    </row>
    <row r="17" spans="1:14" s="88" customFormat="1" ht="24.95" customHeight="1" x14ac:dyDescent="0.25">
      <c r="A17" s="190" t="s">
        <v>15</v>
      </c>
      <c r="B17" s="194">
        <v>301</v>
      </c>
      <c r="C17" s="191" t="s">
        <v>206</v>
      </c>
      <c r="D17" s="152">
        <f t="shared" ref="D17:D79" si="0">IF(SUM(E17:K17)&gt;0,(SUM(E17:K17)),"")</f>
        <v>126777.48000000001</v>
      </c>
      <c r="E17" s="176">
        <v>67785.590000000011</v>
      </c>
      <c r="F17" s="176">
        <v>19397.750000000004</v>
      </c>
      <c r="G17" s="176">
        <v>3201.1899999999996</v>
      </c>
      <c r="H17" s="176">
        <v>9521.36</v>
      </c>
      <c r="I17" s="176">
        <v>15131.64</v>
      </c>
      <c r="J17" s="176">
        <v>685</v>
      </c>
      <c r="K17" s="176">
        <v>11054.95</v>
      </c>
      <c r="M17" s="91"/>
      <c r="N17" s="148" t="s">
        <v>157</v>
      </c>
    </row>
    <row r="18" spans="1:14" s="88" customFormat="1" ht="24.95" customHeight="1" x14ac:dyDescent="0.25">
      <c r="A18" s="192" t="s">
        <v>16</v>
      </c>
      <c r="B18" s="195">
        <v>302</v>
      </c>
      <c r="C18" s="193" t="s">
        <v>17</v>
      </c>
      <c r="D18" s="153" t="str">
        <f t="shared" si="0"/>
        <v/>
      </c>
      <c r="E18" s="177" t="s">
        <v>226</v>
      </c>
      <c r="F18" s="177" t="s">
        <v>226</v>
      </c>
      <c r="G18" s="177" t="s">
        <v>226</v>
      </c>
      <c r="H18" s="177" t="s">
        <v>226</v>
      </c>
      <c r="I18" s="177" t="s">
        <v>226</v>
      </c>
      <c r="J18" s="177" t="s">
        <v>226</v>
      </c>
      <c r="K18" s="177" t="s">
        <v>226</v>
      </c>
      <c r="M18" s="147"/>
      <c r="N18" s="148" t="s">
        <v>158</v>
      </c>
    </row>
    <row r="19" spans="1:14" s="88" customFormat="1" ht="24.95" customHeight="1" x14ac:dyDescent="0.25">
      <c r="A19" s="192" t="s">
        <v>194</v>
      </c>
      <c r="B19" s="195">
        <v>376</v>
      </c>
      <c r="C19" s="193" t="s">
        <v>195</v>
      </c>
      <c r="D19" s="153" t="str">
        <f t="shared" si="0"/>
        <v/>
      </c>
      <c r="E19" s="177" t="s">
        <v>226</v>
      </c>
      <c r="F19" s="177" t="s">
        <v>226</v>
      </c>
      <c r="G19" s="177" t="s">
        <v>226</v>
      </c>
      <c r="H19" s="177" t="s">
        <v>226</v>
      </c>
      <c r="I19" s="177" t="s">
        <v>226</v>
      </c>
      <c r="J19" s="177" t="s">
        <v>226</v>
      </c>
      <c r="K19" s="177" t="s">
        <v>226</v>
      </c>
      <c r="M19" s="147"/>
      <c r="N19" s="148"/>
    </row>
    <row r="20" spans="1:14" s="88" customFormat="1" ht="24.95" customHeight="1" x14ac:dyDescent="0.25">
      <c r="A20" s="192" t="s">
        <v>18</v>
      </c>
      <c r="B20" s="195">
        <v>303</v>
      </c>
      <c r="C20" s="193" t="s">
        <v>19</v>
      </c>
      <c r="D20" s="153" t="str">
        <f t="shared" si="0"/>
        <v/>
      </c>
      <c r="E20" s="177" t="s">
        <v>226</v>
      </c>
      <c r="F20" s="177" t="s">
        <v>226</v>
      </c>
      <c r="G20" s="177" t="s">
        <v>226</v>
      </c>
      <c r="H20" s="177" t="s">
        <v>226</v>
      </c>
      <c r="I20" s="177" t="s">
        <v>226</v>
      </c>
      <c r="J20" s="177" t="s">
        <v>226</v>
      </c>
      <c r="K20" s="177" t="s">
        <v>226</v>
      </c>
      <c r="M20" s="91"/>
      <c r="N20" s="224" t="s">
        <v>159</v>
      </c>
    </row>
    <row r="21" spans="1:14" s="88" customFormat="1" ht="24.95" customHeight="1" x14ac:dyDescent="0.25">
      <c r="A21" s="192" t="s">
        <v>20</v>
      </c>
      <c r="B21" s="195">
        <v>304</v>
      </c>
      <c r="C21" s="193" t="s">
        <v>21</v>
      </c>
      <c r="D21" s="153" t="str">
        <f t="shared" si="0"/>
        <v/>
      </c>
      <c r="E21" s="177" t="s">
        <v>226</v>
      </c>
      <c r="F21" s="177" t="s">
        <v>226</v>
      </c>
      <c r="G21" s="177" t="s">
        <v>226</v>
      </c>
      <c r="H21" s="177" t="s">
        <v>226</v>
      </c>
      <c r="I21" s="177" t="s">
        <v>226</v>
      </c>
      <c r="J21" s="177" t="s">
        <v>226</v>
      </c>
      <c r="K21" s="177" t="s">
        <v>226</v>
      </c>
      <c r="M21" s="91"/>
      <c r="N21" s="224"/>
    </row>
    <row r="22" spans="1:14" s="88" customFormat="1" ht="24.95" customHeight="1" x14ac:dyDescent="0.25">
      <c r="A22" s="192" t="s">
        <v>22</v>
      </c>
      <c r="B22" s="195">
        <v>305</v>
      </c>
      <c r="C22" s="193" t="s">
        <v>23</v>
      </c>
      <c r="D22" s="153" t="str">
        <f t="shared" si="0"/>
        <v/>
      </c>
      <c r="E22" s="177" t="s">
        <v>226</v>
      </c>
      <c r="F22" s="177" t="s">
        <v>226</v>
      </c>
      <c r="G22" s="177" t="s">
        <v>226</v>
      </c>
      <c r="H22" s="177" t="s">
        <v>226</v>
      </c>
      <c r="I22" s="177" t="s">
        <v>226</v>
      </c>
      <c r="J22" s="177" t="s">
        <v>226</v>
      </c>
      <c r="K22" s="177" t="s">
        <v>226</v>
      </c>
      <c r="M22" s="91"/>
      <c r="N22" s="224"/>
    </row>
    <row r="23" spans="1:14" s="88" customFormat="1" ht="24.95" customHeight="1" x14ac:dyDescent="0.25">
      <c r="A23" s="192" t="s">
        <v>24</v>
      </c>
      <c r="B23" s="195">
        <v>306</v>
      </c>
      <c r="C23" s="193" t="s">
        <v>25</v>
      </c>
      <c r="D23" s="153">
        <f t="shared" si="0"/>
        <v>21871.4</v>
      </c>
      <c r="E23" s="177">
        <v>15190.960000000003</v>
      </c>
      <c r="F23" s="177">
        <v>4612.4299999999994</v>
      </c>
      <c r="G23" s="177">
        <v>167.94</v>
      </c>
      <c r="H23" s="177" t="s">
        <v>226</v>
      </c>
      <c r="I23" s="177" t="s">
        <v>226</v>
      </c>
      <c r="J23" s="177" t="s">
        <v>226</v>
      </c>
      <c r="K23" s="177">
        <v>1900.07</v>
      </c>
      <c r="M23" s="91"/>
      <c r="N23" s="224" t="s">
        <v>160</v>
      </c>
    </row>
    <row r="24" spans="1:14" s="88" customFormat="1" ht="24.95" customHeight="1" x14ac:dyDescent="0.25">
      <c r="A24" s="192" t="s">
        <v>26</v>
      </c>
      <c r="B24" s="195">
        <v>307</v>
      </c>
      <c r="C24" s="193" t="s">
        <v>27</v>
      </c>
      <c r="D24" s="153" t="str">
        <f t="shared" si="0"/>
        <v/>
      </c>
      <c r="E24" s="177" t="s">
        <v>226</v>
      </c>
      <c r="F24" s="177" t="s">
        <v>226</v>
      </c>
      <c r="G24" s="177" t="s">
        <v>226</v>
      </c>
      <c r="H24" s="177" t="s">
        <v>226</v>
      </c>
      <c r="I24" s="177" t="s">
        <v>226</v>
      </c>
      <c r="J24" s="177" t="s">
        <v>226</v>
      </c>
      <c r="K24" s="177" t="s">
        <v>226</v>
      </c>
      <c r="M24" s="91"/>
      <c r="N24" s="224"/>
    </row>
    <row r="25" spans="1:14" s="88" customFormat="1" ht="24.95" customHeight="1" x14ac:dyDescent="0.25">
      <c r="A25" s="192" t="s">
        <v>28</v>
      </c>
      <c r="B25" s="195">
        <v>309</v>
      </c>
      <c r="C25" s="193" t="s">
        <v>209</v>
      </c>
      <c r="D25" s="153" t="str">
        <f t="shared" si="0"/>
        <v/>
      </c>
      <c r="E25" s="177" t="s">
        <v>226</v>
      </c>
      <c r="F25" s="177" t="s">
        <v>226</v>
      </c>
      <c r="G25" s="177" t="s">
        <v>226</v>
      </c>
      <c r="H25" s="177" t="s">
        <v>226</v>
      </c>
      <c r="I25" s="177" t="s">
        <v>226</v>
      </c>
      <c r="J25" s="177" t="s">
        <v>226</v>
      </c>
      <c r="K25" s="177" t="s">
        <v>226</v>
      </c>
      <c r="M25" s="91"/>
      <c r="N25" s="224" t="s">
        <v>161</v>
      </c>
    </row>
    <row r="26" spans="1:14" s="88" customFormat="1" ht="24.95" customHeight="1" x14ac:dyDescent="0.25">
      <c r="A26" s="192" t="s">
        <v>29</v>
      </c>
      <c r="B26" s="195">
        <v>310</v>
      </c>
      <c r="C26" s="193" t="s">
        <v>30</v>
      </c>
      <c r="D26" s="153" t="str">
        <f t="shared" si="0"/>
        <v/>
      </c>
      <c r="E26" s="177" t="s">
        <v>226</v>
      </c>
      <c r="F26" s="177" t="s">
        <v>226</v>
      </c>
      <c r="G26" s="177" t="s">
        <v>226</v>
      </c>
      <c r="H26" s="177" t="s">
        <v>226</v>
      </c>
      <c r="I26" s="177" t="s">
        <v>226</v>
      </c>
      <c r="J26" s="177" t="s">
        <v>226</v>
      </c>
      <c r="K26" s="177" t="s">
        <v>226</v>
      </c>
      <c r="M26" s="91"/>
      <c r="N26" s="224"/>
    </row>
    <row r="27" spans="1:14" s="88" customFormat="1" ht="24.95" customHeight="1" x14ac:dyDescent="0.25">
      <c r="A27" s="192" t="s">
        <v>31</v>
      </c>
      <c r="B27" s="195">
        <v>311</v>
      </c>
      <c r="C27" s="193" t="s">
        <v>32</v>
      </c>
      <c r="D27" s="153">
        <f t="shared" si="0"/>
        <v>162673.31999999998</v>
      </c>
      <c r="E27" s="177">
        <v>93492.59</v>
      </c>
      <c r="F27" s="177">
        <v>25493.17</v>
      </c>
      <c r="G27" s="177">
        <v>1423.43</v>
      </c>
      <c r="H27" s="177">
        <v>7054.5000000000009</v>
      </c>
      <c r="I27" s="177">
        <v>20778.48</v>
      </c>
      <c r="J27" s="177">
        <v>267</v>
      </c>
      <c r="K27" s="177">
        <v>14164.15</v>
      </c>
      <c r="M27" s="91"/>
      <c r="N27" s="224" t="s">
        <v>162</v>
      </c>
    </row>
    <row r="28" spans="1:14" s="88" customFormat="1" ht="24.95" customHeight="1" x14ac:dyDescent="0.25">
      <c r="A28" s="192" t="s">
        <v>33</v>
      </c>
      <c r="B28" s="195">
        <v>312</v>
      </c>
      <c r="C28" s="193" t="s">
        <v>34</v>
      </c>
      <c r="D28" s="153">
        <f t="shared" si="0"/>
        <v>432324.45</v>
      </c>
      <c r="E28" s="177">
        <v>230675.11</v>
      </c>
      <c r="F28" s="177">
        <v>71730.080000000002</v>
      </c>
      <c r="G28" s="177">
        <v>46009.950000000004</v>
      </c>
      <c r="H28" s="177">
        <v>42575.45</v>
      </c>
      <c r="I28" s="177">
        <v>1376.3700000000001</v>
      </c>
      <c r="J28" s="177">
        <v>2244</v>
      </c>
      <c r="K28" s="177">
        <v>37713.49</v>
      </c>
      <c r="M28" s="91"/>
      <c r="N28" s="224"/>
    </row>
    <row r="29" spans="1:14" s="88" customFormat="1" ht="24.95" customHeight="1" x14ac:dyDescent="0.25">
      <c r="A29" s="192" t="s">
        <v>35</v>
      </c>
      <c r="B29" s="195">
        <v>313</v>
      </c>
      <c r="C29" s="193" t="s">
        <v>196</v>
      </c>
      <c r="D29" s="153">
        <f t="shared" si="0"/>
        <v>632993.98</v>
      </c>
      <c r="E29" s="177">
        <v>421730.62</v>
      </c>
      <c r="F29" s="177">
        <v>123113.16000000002</v>
      </c>
      <c r="G29" s="177">
        <v>13934.649999999998</v>
      </c>
      <c r="H29" s="177">
        <v>14489.830000000002</v>
      </c>
      <c r="I29" s="177">
        <v>446.12</v>
      </c>
      <c r="J29" s="177">
        <v>4120</v>
      </c>
      <c r="K29" s="177">
        <v>55159.6</v>
      </c>
      <c r="M29" s="91"/>
      <c r="N29" s="224"/>
    </row>
    <row r="30" spans="1:14" s="88" customFormat="1" ht="24.95" customHeight="1" x14ac:dyDescent="0.25">
      <c r="A30" s="192" t="s">
        <v>36</v>
      </c>
      <c r="B30" s="195">
        <v>314</v>
      </c>
      <c r="C30" s="193" t="s">
        <v>197</v>
      </c>
      <c r="D30" s="153">
        <f t="shared" si="0"/>
        <v>18896.03</v>
      </c>
      <c r="E30" s="177">
        <v>12609.34</v>
      </c>
      <c r="F30" s="177">
        <v>4042.8300000000008</v>
      </c>
      <c r="G30" s="177">
        <v>254.10000000000002</v>
      </c>
      <c r="H30" s="177" t="s">
        <v>226</v>
      </c>
      <c r="I30" s="177" t="s">
        <v>226</v>
      </c>
      <c r="J30" s="177">
        <v>320</v>
      </c>
      <c r="K30" s="177">
        <v>1669.76</v>
      </c>
      <c r="M30" s="224" t="s">
        <v>174</v>
      </c>
      <c r="N30" s="224"/>
    </row>
    <row r="31" spans="1:14" s="88" customFormat="1" ht="24.95" customHeight="1" x14ac:dyDescent="0.25">
      <c r="A31" s="192" t="s">
        <v>37</v>
      </c>
      <c r="B31" s="195">
        <v>315</v>
      </c>
      <c r="C31" s="193" t="s">
        <v>38</v>
      </c>
      <c r="D31" s="153" t="str">
        <f t="shared" si="0"/>
        <v/>
      </c>
      <c r="E31" s="177" t="s">
        <v>226</v>
      </c>
      <c r="F31" s="177" t="s">
        <v>226</v>
      </c>
      <c r="G31" s="177" t="s">
        <v>226</v>
      </c>
      <c r="H31" s="177" t="s">
        <v>226</v>
      </c>
      <c r="I31" s="177" t="s">
        <v>226</v>
      </c>
      <c r="J31" s="177" t="s">
        <v>226</v>
      </c>
      <c r="K31" s="177" t="s">
        <v>226</v>
      </c>
      <c r="M31" s="224"/>
      <c r="N31" s="224"/>
    </row>
    <row r="32" spans="1:14" s="88" customFormat="1" ht="24.95" customHeight="1" x14ac:dyDescent="0.25">
      <c r="A32" s="192" t="s">
        <v>39</v>
      </c>
      <c r="B32" s="195">
        <v>316</v>
      </c>
      <c r="C32" s="193" t="s">
        <v>40</v>
      </c>
      <c r="D32" s="153" t="str">
        <f t="shared" si="0"/>
        <v/>
      </c>
      <c r="E32" s="177" t="s">
        <v>226</v>
      </c>
      <c r="F32" s="177" t="s">
        <v>226</v>
      </c>
      <c r="G32" s="177" t="s">
        <v>226</v>
      </c>
      <c r="H32" s="177" t="s">
        <v>226</v>
      </c>
      <c r="I32" s="177" t="s">
        <v>226</v>
      </c>
      <c r="J32" s="177" t="s">
        <v>226</v>
      </c>
      <c r="K32" s="177" t="s">
        <v>226</v>
      </c>
      <c r="M32" s="224"/>
      <c r="N32" s="224"/>
    </row>
    <row r="33" spans="1:23" s="88" customFormat="1" ht="24.95" customHeight="1" x14ac:dyDescent="0.25">
      <c r="A33" s="192" t="s">
        <v>41</v>
      </c>
      <c r="B33" s="195">
        <v>317</v>
      </c>
      <c r="C33" s="193" t="s">
        <v>42</v>
      </c>
      <c r="D33" s="153" t="str">
        <f t="shared" si="0"/>
        <v/>
      </c>
      <c r="E33" s="177" t="s">
        <v>226</v>
      </c>
      <c r="F33" s="177" t="s">
        <v>226</v>
      </c>
      <c r="G33" s="177" t="s">
        <v>226</v>
      </c>
      <c r="H33" s="177" t="s">
        <v>226</v>
      </c>
      <c r="I33" s="177" t="s">
        <v>226</v>
      </c>
      <c r="J33" s="177" t="s">
        <v>226</v>
      </c>
      <c r="K33" s="177" t="s">
        <v>226</v>
      </c>
      <c r="M33" s="224"/>
      <c r="N33" s="224"/>
    </row>
    <row r="34" spans="1:23" s="88" customFormat="1" ht="24.95" customHeight="1" x14ac:dyDescent="0.25">
      <c r="A34" s="192" t="s">
        <v>43</v>
      </c>
      <c r="B34" s="195">
        <v>318</v>
      </c>
      <c r="C34" s="193" t="s">
        <v>44</v>
      </c>
      <c r="D34" s="153">
        <f t="shared" si="0"/>
        <v>171488.87999999998</v>
      </c>
      <c r="E34" s="177">
        <v>105107.01000000001</v>
      </c>
      <c r="F34" s="177">
        <v>30379.759999999987</v>
      </c>
      <c r="G34" s="177">
        <v>1676.5800000000002</v>
      </c>
      <c r="H34" s="177">
        <v>8633.84</v>
      </c>
      <c r="I34" s="177">
        <v>10539.02</v>
      </c>
      <c r="J34" s="177">
        <v>240</v>
      </c>
      <c r="K34" s="177">
        <v>14912.67</v>
      </c>
      <c r="M34" s="224"/>
      <c r="N34" s="224"/>
    </row>
    <row r="35" spans="1:23" s="88" customFormat="1" ht="24.95" customHeight="1" x14ac:dyDescent="0.25">
      <c r="A35" s="192" t="s">
        <v>45</v>
      </c>
      <c r="B35" s="195">
        <v>319</v>
      </c>
      <c r="C35" s="193" t="s">
        <v>208</v>
      </c>
      <c r="D35" s="153" t="str">
        <f t="shared" si="0"/>
        <v/>
      </c>
      <c r="E35" s="177" t="s">
        <v>226</v>
      </c>
      <c r="F35" s="177" t="s">
        <v>226</v>
      </c>
      <c r="G35" s="177" t="s">
        <v>226</v>
      </c>
      <c r="H35" s="177" t="s">
        <v>226</v>
      </c>
      <c r="I35" s="177" t="s">
        <v>226</v>
      </c>
      <c r="J35" s="177" t="s">
        <v>226</v>
      </c>
      <c r="K35" s="177" t="s">
        <v>226</v>
      </c>
      <c r="M35" s="224"/>
      <c r="N35" s="224"/>
    </row>
    <row r="36" spans="1:23" s="88" customFormat="1" ht="24.95" customHeight="1" x14ac:dyDescent="0.25">
      <c r="A36" s="192" t="s">
        <v>46</v>
      </c>
      <c r="B36" s="195">
        <v>320</v>
      </c>
      <c r="C36" s="193" t="s">
        <v>47</v>
      </c>
      <c r="D36" s="153">
        <f t="shared" si="0"/>
        <v>725758.23</v>
      </c>
      <c r="E36" s="177">
        <v>425497.55</v>
      </c>
      <c r="F36" s="177">
        <v>130902.39</v>
      </c>
      <c r="G36" s="177">
        <v>15993.44</v>
      </c>
      <c r="H36" s="177">
        <v>50933.039999999994</v>
      </c>
      <c r="I36" s="177">
        <v>36899.810000000005</v>
      </c>
      <c r="J36" s="177">
        <v>2311.5</v>
      </c>
      <c r="K36" s="177">
        <v>63220.5</v>
      </c>
      <c r="M36" s="224"/>
      <c r="N36" s="224"/>
      <c r="O36" s="86"/>
      <c r="P36" s="86"/>
      <c r="Q36" s="86"/>
      <c r="R36" s="86"/>
      <c r="S36" s="86"/>
      <c r="T36" s="86"/>
      <c r="U36" s="86"/>
      <c r="V36" s="86"/>
      <c r="W36" s="86"/>
    </row>
    <row r="37" spans="1:23" s="88" customFormat="1" ht="24.95" customHeight="1" x14ac:dyDescent="0.25">
      <c r="A37" s="192" t="s">
        <v>48</v>
      </c>
      <c r="B37" s="195">
        <v>321</v>
      </c>
      <c r="C37" s="193" t="s">
        <v>49</v>
      </c>
      <c r="D37" s="153" t="str">
        <f t="shared" si="0"/>
        <v/>
      </c>
      <c r="E37" s="177" t="s">
        <v>226</v>
      </c>
      <c r="F37" s="177" t="s">
        <v>226</v>
      </c>
      <c r="G37" s="177" t="s">
        <v>226</v>
      </c>
      <c r="H37" s="177" t="s">
        <v>226</v>
      </c>
      <c r="I37" s="177" t="s">
        <v>226</v>
      </c>
      <c r="J37" s="177" t="s">
        <v>226</v>
      </c>
      <c r="K37" s="177" t="s">
        <v>226</v>
      </c>
      <c r="M37" s="224"/>
      <c r="N37" s="224"/>
    </row>
    <row r="38" spans="1:23" s="88" customFormat="1" ht="24.95" customHeight="1" x14ac:dyDescent="0.25">
      <c r="A38" s="192" t="s">
        <v>50</v>
      </c>
      <c r="B38" s="195">
        <v>322</v>
      </c>
      <c r="C38" s="193" t="s">
        <v>51</v>
      </c>
      <c r="D38" s="153" t="str">
        <f t="shared" si="0"/>
        <v/>
      </c>
      <c r="E38" s="177" t="s">
        <v>226</v>
      </c>
      <c r="F38" s="177" t="s">
        <v>226</v>
      </c>
      <c r="G38" s="177" t="s">
        <v>226</v>
      </c>
      <c r="H38" s="177" t="s">
        <v>226</v>
      </c>
      <c r="I38" s="177" t="s">
        <v>226</v>
      </c>
      <c r="J38" s="177" t="s">
        <v>226</v>
      </c>
      <c r="K38" s="177" t="s">
        <v>226</v>
      </c>
      <c r="M38" s="224"/>
      <c r="N38" s="224"/>
    </row>
    <row r="39" spans="1:23" s="88" customFormat="1" ht="24.95" customHeight="1" x14ac:dyDescent="0.25">
      <c r="A39" s="192" t="s">
        <v>52</v>
      </c>
      <c r="B39" s="195">
        <v>345</v>
      </c>
      <c r="C39" s="193" t="s">
        <v>53</v>
      </c>
      <c r="D39" s="153">
        <f t="shared" si="0"/>
        <v>242521.18</v>
      </c>
      <c r="E39" s="177">
        <v>142557.91</v>
      </c>
      <c r="F39" s="177">
        <v>43808.58</v>
      </c>
      <c r="G39" s="177">
        <v>10664.09</v>
      </c>
      <c r="H39" s="177">
        <v>1200.19</v>
      </c>
      <c r="I39" s="177">
        <v>23159.34</v>
      </c>
      <c r="J39" s="177" t="s">
        <v>226</v>
      </c>
      <c r="K39" s="177">
        <v>21131.07</v>
      </c>
      <c r="M39" s="92"/>
      <c r="N39" s="92"/>
    </row>
    <row r="40" spans="1:23" s="88" customFormat="1" ht="24.95" customHeight="1" x14ac:dyDescent="0.25">
      <c r="A40" s="192" t="s">
        <v>54</v>
      </c>
      <c r="B40" s="195">
        <v>323</v>
      </c>
      <c r="C40" s="193" t="s">
        <v>55</v>
      </c>
      <c r="D40" s="153">
        <f t="shared" si="0"/>
        <v>499007.2</v>
      </c>
      <c r="E40" s="177">
        <v>304798.25</v>
      </c>
      <c r="F40" s="177">
        <v>93260.53</v>
      </c>
      <c r="G40" s="177">
        <v>24094.309999999998</v>
      </c>
      <c r="H40" s="177">
        <v>14905.74</v>
      </c>
      <c r="I40" s="177">
        <v>17149.099999999999</v>
      </c>
      <c r="J40" s="177">
        <v>1328</v>
      </c>
      <c r="K40" s="177">
        <v>43471.270000000004</v>
      </c>
      <c r="M40" s="91"/>
      <c r="N40" s="224" t="s">
        <v>164</v>
      </c>
    </row>
    <row r="41" spans="1:23" s="88" customFormat="1" ht="24.95" customHeight="1" x14ac:dyDescent="0.25">
      <c r="A41" s="192" t="s">
        <v>56</v>
      </c>
      <c r="B41" s="195">
        <v>324</v>
      </c>
      <c r="C41" s="193" t="s">
        <v>57</v>
      </c>
      <c r="D41" s="153" t="str">
        <f t="shared" si="0"/>
        <v/>
      </c>
      <c r="E41" s="177" t="s">
        <v>226</v>
      </c>
      <c r="F41" s="177" t="s">
        <v>226</v>
      </c>
      <c r="G41" s="177" t="s">
        <v>226</v>
      </c>
      <c r="H41" s="177" t="s">
        <v>226</v>
      </c>
      <c r="I41" s="177" t="s">
        <v>226</v>
      </c>
      <c r="J41" s="177" t="s">
        <v>226</v>
      </c>
      <c r="K41" s="177" t="s">
        <v>226</v>
      </c>
      <c r="M41" s="91"/>
      <c r="N41" s="224"/>
    </row>
    <row r="42" spans="1:23" s="88" customFormat="1" ht="24.95" customHeight="1" x14ac:dyDescent="0.25">
      <c r="A42" s="192" t="s">
        <v>58</v>
      </c>
      <c r="B42" s="195">
        <v>325</v>
      </c>
      <c r="C42" s="193" t="s">
        <v>59</v>
      </c>
      <c r="D42" s="153">
        <f t="shared" si="0"/>
        <v>534068.41999999993</v>
      </c>
      <c r="E42" s="177">
        <v>304305.09000000003</v>
      </c>
      <c r="F42" s="177">
        <v>89153.619999999981</v>
      </c>
      <c r="G42" s="177">
        <v>9964.4699999999993</v>
      </c>
      <c r="H42" s="177">
        <v>58748.1</v>
      </c>
      <c r="I42" s="177">
        <v>22210.66</v>
      </c>
      <c r="J42" s="177">
        <v>3106</v>
      </c>
      <c r="K42" s="177">
        <v>46580.479999999996</v>
      </c>
      <c r="M42" s="91"/>
      <c r="N42" s="224" t="s">
        <v>165</v>
      </c>
    </row>
    <row r="43" spans="1:23" s="88" customFormat="1" ht="24.95" customHeight="1" x14ac:dyDescent="0.25">
      <c r="A43" s="192" t="s">
        <v>60</v>
      </c>
      <c r="B43" s="195">
        <v>326</v>
      </c>
      <c r="C43" s="193" t="s">
        <v>61</v>
      </c>
      <c r="D43" s="153" t="str">
        <f t="shared" si="0"/>
        <v/>
      </c>
      <c r="E43" s="177" t="s">
        <v>226</v>
      </c>
      <c r="F43" s="177" t="s">
        <v>226</v>
      </c>
      <c r="G43" s="177" t="s">
        <v>226</v>
      </c>
      <c r="H43" s="177" t="s">
        <v>226</v>
      </c>
      <c r="I43" s="177" t="s">
        <v>226</v>
      </c>
      <c r="J43" s="177" t="s">
        <v>226</v>
      </c>
      <c r="K43" s="177" t="s">
        <v>226</v>
      </c>
      <c r="M43" s="91"/>
      <c r="N43" s="224"/>
    </row>
    <row r="44" spans="1:23" s="88" customFormat="1" ht="33" customHeight="1" x14ac:dyDescent="0.25">
      <c r="A44" s="192" t="s">
        <v>108</v>
      </c>
      <c r="B44" s="195">
        <v>359</v>
      </c>
      <c r="C44" s="193" t="s">
        <v>225</v>
      </c>
      <c r="D44" s="153" t="str">
        <f t="shared" si="0"/>
        <v/>
      </c>
      <c r="E44" s="177" t="s">
        <v>226</v>
      </c>
      <c r="F44" s="177" t="s">
        <v>226</v>
      </c>
      <c r="G44" s="177" t="s">
        <v>226</v>
      </c>
      <c r="H44" s="177" t="s">
        <v>226</v>
      </c>
      <c r="I44" s="177" t="s">
        <v>226</v>
      </c>
      <c r="J44" s="177" t="s">
        <v>226</v>
      </c>
      <c r="K44" s="177" t="s">
        <v>226</v>
      </c>
      <c r="M44" s="91"/>
      <c r="N44" s="224" t="s">
        <v>166</v>
      </c>
    </row>
    <row r="45" spans="1:23" s="88" customFormat="1" ht="24.95" customHeight="1" x14ac:dyDescent="0.25">
      <c r="A45" s="192" t="s">
        <v>62</v>
      </c>
      <c r="B45" s="195">
        <v>327</v>
      </c>
      <c r="C45" s="193" t="s">
        <v>63</v>
      </c>
      <c r="D45" s="153" t="str">
        <f t="shared" si="0"/>
        <v/>
      </c>
      <c r="E45" s="177" t="s">
        <v>226</v>
      </c>
      <c r="F45" s="177" t="s">
        <v>226</v>
      </c>
      <c r="G45" s="177" t="s">
        <v>226</v>
      </c>
      <c r="H45" s="177" t="s">
        <v>226</v>
      </c>
      <c r="I45" s="177" t="s">
        <v>226</v>
      </c>
      <c r="J45" s="177" t="s">
        <v>226</v>
      </c>
      <c r="K45" s="177" t="s">
        <v>226</v>
      </c>
      <c r="M45" s="91"/>
      <c r="N45" s="224"/>
    </row>
    <row r="46" spans="1:23" s="88" customFormat="1" ht="24.95" customHeight="1" x14ac:dyDescent="0.25">
      <c r="A46" s="192" t="s">
        <v>64</v>
      </c>
      <c r="B46" s="195">
        <v>328</v>
      </c>
      <c r="C46" s="193" t="s">
        <v>65</v>
      </c>
      <c r="D46" s="153" t="str">
        <f t="shared" si="0"/>
        <v/>
      </c>
      <c r="E46" s="177" t="s">
        <v>226</v>
      </c>
      <c r="F46" s="177" t="s">
        <v>226</v>
      </c>
      <c r="G46" s="177" t="s">
        <v>226</v>
      </c>
      <c r="H46" s="177" t="s">
        <v>226</v>
      </c>
      <c r="I46" s="177" t="s">
        <v>226</v>
      </c>
      <c r="J46" s="177" t="s">
        <v>226</v>
      </c>
      <c r="K46" s="177" t="s">
        <v>226</v>
      </c>
      <c r="M46" s="91"/>
      <c r="N46" s="224" t="s">
        <v>167</v>
      </c>
    </row>
    <row r="47" spans="1:23" s="88" customFormat="1" ht="24.95" customHeight="1" x14ac:dyDescent="0.25">
      <c r="A47" s="192" t="s">
        <v>66</v>
      </c>
      <c r="B47" s="195">
        <v>329</v>
      </c>
      <c r="C47" s="193" t="s">
        <v>67</v>
      </c>
      <c r="D47" s="153" t="str">
        <f t="shared" si="0"/>
        <v/>
      </c>
      <c r="E47" s="177" t="s">
        <v>226</v>
      </c>
      <c r="F47" s="177" t="s">
        <v>226</v>
      </c>
      <c r="G47" s="177" t="s">
        <v>226</v>
      </c>
      <c r="H47" s="177" t="s">
        <v>226</v>
      </c>
      <c r="I47" s="177" t="s">
        <v>226</v>
      </c>
      <c r="J47" s="177" t="s">
        <v>226</v>
      </c>
      <c r="K47" s="177" t="s">
        <v>226</v>
      </c>
      <c r="M47" s="91"/>
      <c r="N47" s="224"/>
    </row>
    <row r="48" spans="1:23" s="88" customFormat="1" ht="24.95" customHeight="1" x14ac:dyDescent="0.25">
      <c r="A48" s="192" t="s">
        <v>68</v>
      </c>
      <c r="B48" s="195">
        <v>330</v>
      </c>
      <c r="C48" s="193" t="s">
        <v>210</v>
      </c>
      <c r="D48" s="153">
        <f t="shared" si="0"/>
        <v>741321.62</v>
      </c>
      <c r="E48" s="177">
        <v>413960.50999999995</v>
      </c>
      <c r="F48" s="177">
        <v>109729.71</v>
      </c>
      <c r="G48" s="177">
        <v>39717.280000000006</v>
      </c>
      <c r="H48" s="177">
        <v>43736.97</v>
      </c>
      <c r="I48" s="177">
        <v>66473.549999999988</v>
      </c>
      <c r="J48" s="177">
        <v>3274</v>
      </c>
      <c r="K48" s="177">
        <v>64429.600000000006</v>
      </c>
      <c r="M48" s="91"/>
      <c r="N48" s="147"/>
    </row>
    <row r="49" spans="1:14" s="88" customFormat="1" ht="24.95" customHeight="1" x14ac:dyDescent="0.25">
      <c r="A49" s="192" t="s">
        <v>69</v>
      </c>
      <c r="B49" s="195">
        <v>333</v>
      </c>
      <c r="C49" s="193" t="s">
        <v>70</v>
      </c>
      <c r="D49" s="153" t="str">
        <f t="shared" si="0"/>
        <v/>
      </c>
      <c r="E49" s="177" t="s">
        <v>226</v>
      </c>
      <c r="F49" s="177" t="s">
        <v>226</v>
      </c>
      <c r="G49" s="177" t="s">
        <v>226</v>
      </c>
      <c r="H49" s="177" t="s">
        <v>226</v>
      </c>
      <c r="I49" s="177" t="s">
        <v>226</v>
      </c>
      <c r="J49" s="177" t="s">
        <v>226</v>
      </c>
      <c r="K49" s="177" t="s">
        <v>226</v>
      </c>
      <c r="M49" s="91"/>
      <c r="N49" s="148" t="s">
        <v>122</v>
      </c>
    </row>
    <row r="50" spans="1:14" s="88" customFormat="1" ht="24.95" customHeight="1" x14ac:dyDescent="0.25">
      <c r="A50" s="192" t="s">
        <v>71</v>
      </c>
      <c r="B50" s="195">
        <v>334</v>
      </c>
      <c r="C50" s="193" t="s">
        <v>207</v>
      </c>
      <c r="D50" s="153">
        <f t="shared" si="0"/>
        <v>489466.42</v>
      </c>
      <c r="E50" s="177">
        <v>216780.4</v>
      </c>
      <c r="F50" s="177">
        <v>58191.879999999983</v>
      </c>
      <c r="G50" s="177">
        <v>25673.030000000002</v>
      </c>
      <c r="H50" s="177">
        <v>20426.300000000003</v>
      </c>
      <c r="I50" s="177">
        <v>123196.87000000001</v>
      </c>
      <c r="J50" s="177">
        <v>2532.7600000000002</v>
      </c>
      <c r="K50" s="177">
        <v>42665.180000000008</v>
      </c>
      <c r="M50" s="91"/>
      <c r="N50" s="147"/>
    </row>
    <row r="51" spans="1:14" s="88" customFormat="1" ht="24.95" customHeight="1" x14ac:dyDescent="0.25">
      <c r="A51" s="192" t="s">
        <v>72</v>
      </c>
      <c r="B51" s="195">
        <v>335</v>
      </c>
      <c r="C51" s="193" t="s">
        <v>198</v>
      </c>
      <c r="D51" s="153" t="str">
        <f t="shared" si="0"/>
        <v/>
      </c>
      <c r="E51" s="177" t="s">
        <v>226</v>
      </c>
      <c r="F51" s="177" t="s">
        <v>226</v>
      </c>
      <c r="G51" s="177" t="s">
        <v>226</v>
      </c>
      <c r="H51" s="177" t="s">
        <v>226</v>
      </c>
      <c r="I51" s="177" t="s">
        <v>226</v>
      </c>
      <c r="J51" s="177" t="s">
        <v>226</v>
      </c>
      <c r="K51" s="177" t="s">
        <v>226</v>
      </c>
      <c r="M51" s="148" t="s">
        <v>75</v>
      </c>
      <c r="N51" s="91"/>
    </row>
    <row r="52" spans="1:14" s="88" customFormat="1" ht="24.95" customHeight="1" x14ac:dyDescent="0.25">
      <c r="A52" s="192" t="s">
        <v>73</v>
      </c>
      <c r="B52" s="195">
        <v>336</v>
      </c>
      <c r="C52" s="193" t="s">
        <v>74</v>
      </c>
      <c r="D52" s="153" t="str">
        <f t="shared" si="0"/>
        <v/>
      </c>
      <c r="E52" s="177" t="s">
        <v>226</v>
      </c>
      <c r="F52" s="177" t="s">
        <v>226</v>
      </c>
      <c r="G52" s="177" t="s">
        <v>226</v>
      </c>
      <c r="H52" s="177" t="s">
        <v>226</v>
      </c>
      <c r="I52" s="177" t="s">
        <v>226</v>
      </c>
      <c r="J52" s="177" t="s">
        <v>226</v>
      </c>
      <c r="K52" s="177" t="s">
        <v>226</v>
      </c>
      <c r="M52" s="148"/>
      <c r="N52" s="91"/>
    </row>
    <row r="53" spans="1:14" s="88" customFormat="1" ht="24.95" customHeight="1" x14ac:dyDescent="0.25">
      <c r="A53" s="192" t="s">
        <v>76</v>
      </c>
      <c r="B53" s="195">
        <v>337</v>
      </c>
      <c r="C53" s="193" t="s">
        <v>211</v>
      </c>
      <c r="D53" s="153">
        <f t="shared" si="0"/>
        <v>355725.68</v>
      </c>
      <c r="E53" s="177">
        <v>179454.71</v>
      </c>
      <c r="F53" s="177">
        <v>52990.229999999996</v>
      </c>
      <c r="G53" s="177">
        <v>7578.98</v>
      </c>
      <c r="H53" s="177">
        <v>30722.07</v>
      </c>
      <c r="I53" s="177">
        <v>52945.8</v>
      </c>
      <c r="J53" s="177">
        <v>1057</v>
      </c>
      <c r="K53" s="177">
        <v>30976.89</v>
      </c>
      <c r="M53" s="91"/>
      <c r="N53" s="91"/>
    </row>
    <row r="54" spans="1:14" s="88" customFormat="1" ht="24.95" customHeight="1" x14ac:dyDescent="0.25">
      <c r="A54" s="192" t="s">
        <v>78</v>
      </c>
      <c r="B54" s="195">
        <v>339</v>
      </c>
      <c r="C54" s="193" t="s">
        <v>79</v>
      </c>
      <c r="D54" s="153" t="str">
        <f t="shared" si="0"/>
        <v/>
      </c>
      <c r="E54" s="177" t="s">
        <v>226</v>
      </c>
      <c r="F54" s="177" t="s">
        <v>226</v>
      </c>
      <c r="G54" s="177" t="s">
        <v>226</v>
      </c>
      <c r="H54" s="177" t="s">
        <v>226</v>
      </c>
      <c r="I54" s="177" t="s">
        <v>226</v>
      </c>
      <c r="J54" s="177" t="s">
        <v>226</v>
      </c>
      <c r="K54" s="177" t="s">
        <v>226</v>
      </c>
      <c r="M54" s="91"/>
      <c r="N54" s="91"/>
    </row>
    <row r="55" spans="1:14" s="88" customFormat="1" ht="24.95" customHeight="1" x14ac:dyDescent="0.25">
      <c r="A55" s="192" t="s">
        <v>80</v>
      </c>
      <c r="B55" s="195">
        <v>340</v>
      </c>
      <c r="C55" s="193" t="s">
        <v>81</v>
      </c>
      <c r="D55" s="153" t="str">
        <f t="shared" si="0"/>
        <v/>
      </c>
      <c r="E55" s="177" t="s">
        <v>226</v>
      </c>
      <c r="F55" s="177" t="s">
        <v>226</v>
      </c>
      <c r="G55" s="177" t="s">
        <v>226</v>
      </c>
      <c r="H55" s="177" t="s">
        <v>226</v>
      </c>
      <c r="I55" s="177" t="s">
        <v>226</v>
      </c>
      <c r="J55" s="177" t="s">
        <v>226</v>
      </c>
      <c r="K55" s="177" t="s">
        <v>226</v>
      </c>
      <c r="M55" s="91"/>
      <c r="N55" s="91"/>
    </row>
    <row r="56" spans="1:14" s="88" customFormat="1" ht="24.95" customHeight="1" x14ac:dyDescent="0.25">
      <c r="A56" s="192" t="s">
        <v>199</v>
      </c>
      <c r="B56" s="195">
        <v>373</v>
      </c>
      <c r="C56" s="193" t="s">
        <v>200</v>
      </c>
      <c r="D56" s="153" t="str">
        <f t="shared" si="0"/>
        <v/>
      </c>
      <c r="E56" s="177" t="s">
        <v>226</v>
      </c>
      <c r="F56" s="177" t="s">
        <v>226</v>
      </c>
      <c r="G56" s="177" t="s">
        <v>226</v>
      </c>
      <c r="H56" s="177" t="s">
        <v>226</v>
      </c>
      <c r="I56" s="177" t="s">
        <v>226</v>
      </c>
      <c r="J56" s="177" t="s">
        <v>226</v>
      </c>
      <c r="K56" s="177" t="s">
        <v>226</v>
      </c>
      <c r="M56" s="91"/>
      <c r="N56" s="91"/>
    </row>
    <row r="57" spans="1:14" s="88" customFormat="1" ht="24.95" customHeight="1" x14ac:dyDescent="0.25">
      <c r="A57" s="192" t="s">
        <v>82</v>
      </c>
      <c r="B57" s="195">
        <v>342</v>
      </c>
      <c r="C57" s="193" t="s">
        <v>83</v>
      </c>
      <c r="D57" s="153" t="str">
        <f t="shared" si="0"/>
        <v/>
      </c>
      <c r="E57" s="177" t="s">
        <v>226</v>
      </c>
      <c r="F57" s="177" t="s">
        <v>226</v>
      </c>
      <c r="G57" s="177" t="s">
        <v>226</v>
      </c>
      <c r="H57" s="177" t="s">
        <v>226</v>
      </c>
      <c r="I57" s="177" t="s">
        <v>226</v>
      </c>
      <c r="J57" s="177" t="s">
        <v>226</v>
      </c>
      <c r="K57" s="177" t="s">
        <v>226</v>
      </c>
      <c r="M57" s="91"/>
      <c r="N57" s="91"/>
    </row>
    <row r="58" spans="1:14" s="88" customFormat="1" ht="24.95" customHeight="1" x14ac:dyDescent="0.25">
      <c r="A58" s="192" t="s">
        <v>84</v>
      </c>
      <c r="B58" s="195">
        <v>343</v>
      </c>
      <c r="C58" s="193" t="s">
        <v>85</v>
      </c>
      <c r="D58" s="153" t="str">
        <f t="shared" si="0"/>
        <v/>
      </c>
      <c r="E58" s="177" t="s">
        <v>226</v>
      </c>
      <c r="F58" s="177" t="s">
        <v>226</v>
      </c>
      <c r="G58" s="177" t="s">
        <v>226</v>
      </c>
      <c r="H58" s="177" t="s">
        <v>226</v>
      </c>
      <c r="I58" s="177" t="s">
        <v>226</v>
      </c>
      <c r="J58" s="177" t="s">
        <v>226</v>
      </c>
      <c r="K58" s="177" t="s">
        <v>226</v>
      </c>
      <c r="M58" s="91"/>
      <c r="N58" s="91"/>
    </row>
    <row r="59" spans="1:14" s="88" customFormat="1" ht="24.95" customHeight="1" x14ac:dyDescent="0.25">
      <c r="A59" s="192" t="s">
        <v>86</v>
      </c>
      <c r="B59" s="195">
        <v>344</v>
      </c>
      <c r="C59" s="193" t="s">
        <v>87</v>
      </c>
      <c r="D59" s="153" t="str">
        <f t="shared" si="0"/>
        <v/>
      </c>
      <c r="E59" s="177" t="s">
        <v>226</v>
      </c>
      <c r="F59" s="177" t="s">
        <v>226</v>
      </c>
      <c r="G59" s="177" t="s">
        <v>226</v>
      </c>
      <c r="H59" s="177" t="s">
        <v>226</v>
      </c>
      <c r="I59" s="177" t="s">
        <v>226</v>
      </c>
      <c r="J59" s="177" t="s">
        <v>226</v>
      </c>
      <c r="K59" s="177" t="s">
        <v>226</v>
      </c>
      <c r="M59" s="91"/>
      <c r="N59" s="91"/>
    </row>
    <row r="60" spans="1:14" s="87" customFormat="1" ht="24.95" customHeight="1" x14ac:dyDescent="0.25">
      <c r="A60" s="192" t="s">
        <v>88</v>
      </c>
      <c r="B60" s="195">
        <v>346</v>
      </c>
      <c r="C60" s="193" t="s">
        <v>89</v>
      </c>
      <c r="D60" s="153" t="str">
        <f t="shared" si="0"/>
        <v/>
      </c>
      <c r="E60" s="177" t="s">
        <v>226</v>
      </c>
      <c r="F60" s="177" t="s">
        <v>226</v>
      </c>
      <c r="G60" s="177" t="s">
        <v>226</v>
      </c>
      <c r="H60" s="177" t="s">
        <v>226</v>
      </c>
      <c r="I60" s="177" t="s">
        <v>226</v>
      </c>
      <c r="J60" s="177" t="s">
        <v>226</v>
      </c>
      <c r="K60" s="177" t="s">
        <v>226</v>
      </c>
      <c r="M60" s="91"/>
      <c r="N60" s="38"/>
    </row>
    <row r="61" spans="1:14" ht="24.95" customHeight="1" x14ac:dyDescent="0.25">
      <c r="A61" s="192" t="s">
        <v>90</v>
      </c>
      <c r="B61" s="195">
        <v>347</v>
      </c>
      <c r="C61" s="193" t="s">
        <v>212</v>
      </c>
      <c r="D61" s="153">
        <f t="shared" si="0"/>
        <v>381561.58</v>
      </c>
      <c r="E61" s="177">
        <v>245222.82</v>
      </c>
      <c r="F61" s="177">
        <v>72500.42</v>
      </c>
      <c r="G61" s="177">
        <v>5964.9</v>
      </c>
      <c r="H61" s="177">
        <v>2199.2800000000002</v>
      </c>
      <c r="I61" s="177">
        <v>21900.16</v>
      </c>
      <c r="J61" s="177">
        <v>494</v>
      </c>
      <c r="K61" s="177">
        <v>33280</v>
      </c>
      <c r="L61" s="61"/>
      <c r="M61" s="38"/>
    </row>
    <row r="62" spans="1:14" ht="24.95" customHeight="1" x14ac:dyDescent="0.25">
      <c r="A62" s="192" t="s">
        <v>107</v>
      </c>
      <c r="B62" s="195">
        <v>358</v>
      </c>
      <c r="C62" s="193" t="s">
        <v>201</v>
      </c>
      <c r="D62" s="153">
        <f t="shared" si="0"/>
        <v>518490.41999999993</v>
      </c>
      <c r="E62" s="177">
        <v>342253.39</v>
      </c>
      <c r="F62" s="177">
        <v>102834.85</v>
      </c>
      <c r="G62" s="177">
        <v>11908.66</v>
      </c>
      <c r="H62" s="177">
        <v>6516.3</v>
      </c>
      <c r="I62" s="177">
        <v>6458.6200000000008</v>
      </c>
      <c r="J62" s="177">
        <v>3320</v>
      </c>
      <c r="K62" s="177">
        <v>45198.6</v>
      </c>
      <c r="L62" s="61"/>
    </row>
    <row r="63" spans="1:14" ht="24.95" customHeight="1" x14ac:dyDescent="0.25">
      <c r="A63" s="192" t="s">
        <v>91</v>
      </c>
      <c r="B63" s="195">
        <v>348</v>
      </c>
      <c r="C63" s="193" t="s">
        <v>92</v>
      </c>
      <c r="D63" s="153" t="str">
        <f t="shared" si="0"/>
        <v/>
      </c>
      <c r="E63" s="177" t="s">
        <v>226</v>
      </c>
      <c r="F63" s="177" t="s">
        <v>226</v>
      </c>
      <c r="G63" s="177" t="s">
        <v>226</v>
      </c>
      <c r="H63" s="177" t="s">
        <v>226</v>
      </c>
      <c r="I63" s="177" t="s">
        <v>226</v>
      </c>
      <c r="J63" s="177" t="s">
        <v>226</v>
      </c>
      <c r="K63" s="177" t="s">
        <v>226</v>
      </c>
      <c r="L63" s="61"/>
    </row>
    <row r="64" spans="1:14" ht="24.95" customHeight="1" x14ac:dyDescent="0.25">
      <c r="A64" s="192" t="s">
        <v>93</v>
      </c>
      <c r="B64" s="195">
        <v>349</v>
      </c>
      <c r="C64" s="193" t="s">
        <v>94</v>
      </c>
      <c r="D64" s="153" t="str">
        <f t="shared" si="0"/>
        <v/>
      </c>
      <c r="E64" s="177" t="s">
        <v>226</v>
      </c>
      <c r="F64" s="177" t="s">
        <v>226</v>
      </c>
      <c r="G64" s="177" t="s">
        <v>226</v>
      </c>
      <c r="H64" s="177" t="s">
        <v>226</v>
      </c>
      <c r="I64" s="177" t="s">
        <v>226</v>
      </c>
      <c r="J64" s="177" t="s">
        <v>226</v>
      </c>
      <c r="K64" s="177" t="s">
        <v>226</v>
      </c>
      <c r="L64" s="61"/>
    </row>
    <row r="65" spans="1:12" ht="24.95" customHeight="1" x14ac:dyDescent="0.25">
      <c r="A65" s="192" t="s">
        <v>77</v>
      </c>
      <c r="B65" s="195">
        <v>338</v>
      </c>
      <c r="C65" s="193" t="s">
        <v>202</v>
      </c>
      <c r="D65" s="153" t="str">
        <f t="shared" si="0"/>
        <v/>
      </c>
      <c r="E65" s="177" t="s">
        <v>226</v>
      </c>
      <c r="F65" s="177" t="s">
        <v>226</v>
      </c>
      <c r="G65" s="177" t="s">
        <v>226</v>
      </c>
      <c r="H65" s="177" t="s">
        <v>226</v>
      </c>
      <c r="I65" s="177" t="s">
        <v>226</v>
      </c>
      <c r="J65" s="177" t="s">
        <v>226</v>
      </c>
      <c r="K65" s="177" t="s">
        <v>226</v>
      </c>
      <c r="L65" s="61"/>
    </row>
    <row r="66" spans="1:12" ht="24.95" customHeight="1" x14ac:dyDescent="0.25">
      <c r="A66" s="192" t="s">
        <v>95</v>
      </c>
      <c r="B66" s="195">
        <v>351</v>
      </c>
      <c r="C66" s="193" t="s">
        <v>203</v>
      </c>
      <c r="D66" s="153" t="str">
        <f t="shared" si="0"/>
        <v/>
      </c>
      <c r="E66" s="177" t="s">
        <v>226</v>
      </c>
      <c r="F66" s="177" t="s">
        <v>226</v>
      </c>
      <c r="G66" s="177" t="s">
        <v>226</v>
      </c>
      <c r="H66" s="177" t="s">
        <v>226</v>
      </c>
      <c r="I66" s="177" t="s">
        <v>226</v>
      </c>
      <c r="J66" s="177" t="s">
        <v>226</v>
      </c>
      <c r="K66" s="177" t="s">
        <v>226</v>
      </c>
      <c r="L66" s="61"/>
    </row>
    <row r="67" spans="1:12" ht="24.95" customHeight="1" x14ac:dyDescent="0.25">
      <c r="A67" s="192" t="s">
        <v>96</v>
      </c>
      <c r="B67" s="195">
        <v>352</v>
      </c>
      <c r="C67" s="193" t="s">
        <v>97</v>
      </c>
      <c r="D67" s="153" t="str">
        <f t="shared" si="0"/>
        <v/>
      </c>
      <c r="E67" s="177" t="s">
        <v>226</v>
      </c>
      <c r="F67" s="177" t="s">
        <v>226</v>
      </c>
      <c r="G67" s="177" t="s">
        <v>226</v>
      </c>
      <c r="H67" s="177" t="s">
        <v>226</v>
      </c>
      <c r="I67" s="177" t="s">
        <v>226</v>
      </c>
      <c r="J67" s="177" t="s">
        <v>226</v>
      </c>
      <c r="K67" s="177" t="s">
        <v>226</v>
      </c>
      <c r="L67" s="61"/>
    </row>
    <row r="68" spans="1:12" ht="24.95" customHeight="1" x14ac:dyDescent="0.25">
      <c r="A68" s="192" t="s">
        <v>98</v>
      </c>
      <c r="B68" s="195">
        <v>353</v>
      </c>
      <c r="C68" s="193" t="s">
        <v>213</v>
      </c>
      <c r="D68" s="153" t="str">
        <f t="shared" si="0"/>
        <v/>
      </c>
      <c r="E68" s="177" t="s">
        <v>226</v>
      </c>
      <c r="F68" s="177" t="s">
        <v>226</v>
      </c>
      <c r="G68" s="177" t="s">
        <v>226</v>
      </c>
      <c r="H68" s="177" t="s">
        <v>226</v>
      </c>
      <c r="I68" s="177" t="s">
        <v>226</v>
      </c>
      <c r="J68" s="177" t="s">
        <v>226</v>
      </c>
      <c r="K68" s="177" t="s">
        <v>226</v>
      </c>
      <c r="L68" s="61"/>
    </row>
    <row r="69" spans="1:12" ht="24.95" customHeight="1" x14ac:dyDescent="0.25">
      <c r="A69" s="192" t="s">
        <v>99</v>
      </c>
      <c r="B69" s="195">
        <v>354</v>
      </c>
      <c r="C69" s="193" t="s">
        <v>100</v>
      </c>
      <c r="D69" s="153" t="str">
        <f t="shared" si="0"/>
        <v/>
      </c>
      <c r="E69" s="177" t="s">
        <v>226</v>
      </c>
      <c r="F69" s="177" t="s">
        <v>226</v>
      </c>
      <c r="G69" s="177" t="s">
        <v>226</v>
      </c>
      <c r="H69" s="177" t="s">
        <v>226</v>
      </c>
      <c r="I69" s="177" t="s">
        <v>226</v>
      </c>
      <c r="J69" s="177" t="s">
        <v>226</v>
      </c>
      <c r="K69" s="177" t="s">
        <v>226</v>
      </c>
      <c r="L69" s="61"/>
    </row>
    <row r="70" spans="1:12" ht="24.95" customHeight="1" x14ac:dyDescent="0.25">
      <c r="A70" s="192" t="s">
        <v>101</v>
      </c>
      <c r="B70" s="195">
        <v>355</v>
      </c>
      <c r="C70" s="193" t="s">
        <v>102</v>
      </c>
      <c r="D70" s="153" t="str">
        <f t="shared" si="0"/>
        <v/>
      </c>
      <c r="E70" s="177" t="s">
        <v>226</v>
      </c>
      <c r="F70" s="177" t="s">
        <v>226</v>
      </c>
      <c r="G70" s="177" t="s">
        <v>226</v>
      </c>
      <c r="H70" s="177" t="s">
        <v>226</v>
      </c>
      <c r="I70" s="177" t="s">
        <v>226</v>
      </c>
      <c r="J70" s="177" t="s">
        <v>226</v>
      </c>
      <c r="K70" s="177" t="s">
        <v>226</v>
      </c>
      <c r="L70" s="61"/>
    </row>
    <row r="71" spans="1:12" ht="24.95" customHeight="1" x14ac:dyDescent="0.25">
      <c r="A71" s="192" t="s">
        <v>103</v>
      </c>
      <c r="B71" s="195">
        <v>356</v>
      </c>
      <c r="C71" s="193" t="s">
        <v>104</v>
      </c>
      <c r="D71" s="153" t="str">
        <f t="shared" si="0"/>
        <v/>
      </c>
      <c r="E71" s="177" t="s">
        <v>226</v>
      </c>
      <c r="F71" s="177" t="s">
        <v>226</v>
      </c>
      <c r="G71" s="177" t="s">
        <v>226</v>
      </c>
      <c r="H71" s="177" t="s">
        <v>226</v>
      </c>
      <c r="I71" s="177" t="s">
        <v>226</v>
      </c>
      <c r="J71" s="177" t="s">
        <v>226</v>
      </c>
      <c r="K71" s="177" t="s">
        <v>226</v>
      </c>
      <c r="L71" s="61"/>
    </row>
    <row r="72" spans="1:12" ht="24.95" customHeight="1" x14ac:dyDescent="0.25">
      <c r="A72" s="192" t="s">
        <v>214</v>
      </c>
      <c r="B72" s="195">
        <v>374</v>
      </c>
      <c r="C72" s="193" t="s">
        <v>215</v>
      </c>
      <c r="D72" s="153" t="str">
        <f t="shared" si="0"/>
        <v/>
      </c>
      <c r="E72" s="177" t="s">
        <v>226</v>
      </c>
      <c r="F72" s="177" t="s">
        <v>226</v>
      </c>
      <c r="G72" s="177" t="s">
        <v>226</v>
      </c>
      <c r="H72" s="177" t="s">
        <v>226</v>
      </c>
      <c r="I72" s="177" t="s">
        <v>226</v>
      </c>
      <c r="J72" s="177" t="s">
        <v>226</v>
      </c>
      <c r="K72" s="177" t="s">
        <v>226</v>
      </c>
      <c r="L72" s="61"/>
    </row>
    <row r="73" spans="1:12" ht="24.95" customHeight="1" x14ac:dyDescent="0.25">
      <c r="A73" s="192" t="s">
        <v>105</v>
      </c>
      <c r="B73" s="195">
        <v>357</v>
      </c>
      <c r="C73" s="193" t="s">
        <v>106</v>
      </c>
      <c r="D73" s="153" t="str">
        <f t="shared" si="0"/>
        <v/>
      </c>
      <c r="E73" s="177" t="s">
        <v>226</v>
      </c>
      <c r="F73" s="177" t="s">
        <v>226</v>
      </c>
      <c r="G73" s="177" t="s">
        <v>226</v>
      </c>
      <c r="H73" s="177" t="s">
        <v>226</v>
      </c>
      <c r="I73" s="177" t="s">
        <v>226</v>
      </c>
      <c r="J73" s="177" t="s">
        <v>226</v>
      </c>
      <c r="K73" s="177" t="s">
        <v>226</v>
      </c>
      <c r="L73" s="61"/>
    </row>
    <row r="74" spans="1:12" ht="24.95" customHeight="1" x14ac:dyDescent="0.25">
      <c r="A74" s="192" t="s">
        <v>109</v>
      </c>
      <c r="B74" s="195">
        <v>361</v>
      </c>
      <c r="C74" s="193" t="s">
        <v>204</v>
      </c>
      <c r="D74" s="153">
        <f t="shared" si="0"/>
        <v>134656.88</v>
      </c>
      <c r="E74" s="177">
        <v>93003.35</v>
      </c>
      <c r="F74" s="177">
        <v>27037.37</v>
      </c>
      <c r="G74" s="177">
        <v>1311.44</v>
      </c>
      <c r="H74" s="177">
        <v>1082.4099999999999</v>
      </c>
      <c r="I74" s="177" t="s">
        <v>226</v>
      </c>
      <c r="J74" s="177">
        <v>534</v>
      </c>
      <c r="K74" s="177">
        <v>11688.31</v>
      </c>
      <c r="L74" s="61"/>
    </row>
    <row r="75" spans="1:12" ht="24.95" customHeight="1" x14ac:dyDescent="0.25">
      <c r="A75" s="192" t="s">
        <v>110</v>
      </c>
      <c r="B75" s="195">
        <v>362</v>
      </c>
      <c r="C75" s="193" t="s">
        <v>216</v>
      </c>
      <c r="D75" s="153">
        <f t="shared" si="0"/>
        <v>245250.40999999997</v>
      </c>
      <c r="E75" s="177">
        <v>85882.109999999986</v>
      </c>
      <c r="F75" s="177">
        <v>26832.97</v>
      </c>
      <c r="G75" s="177">
        <v>66453.87</v>
      </c>
      <c r="H75" s="177">
        <v>31372.510000000002</v>
      </c>
      <c r="I75" s="177">
        <v>11809.99</v>
      </c>
      <c r="J75" s="177">
        <v>1480</v>
      </c>
      <c r="K75" s="177">
        <v>21418.959999999995</v>
      </c>
      <c r="L75" s="61"/>
    </row>
    <row r="76" spans="1:12" ht="24.95" customHeight="1" x14ac:dyDescent="0.25">
      <c r="A76" s="192" t="s">
        <v>111</v>
      </c>
      <c r="B76" s="195">
        <v>364</v>
      </c>
      <c r="C76" s="193" t="s">
        <v>205</v>
      </c>
      <c r="D76" s="153">
        <f t="shared" si="0"/>
        <v>173444.18000000002</v>
      </c>
      <c r="E76" s="177">
        <v>87817.010000000009</v>
      </c>
      <c r="F76" s="177">
        <v>26538.850000000002</v>
      </c>
      <c r="G76" s="177">
        <v>2471.0299999999997</v>
      </c>
      <c r="H76" s="177">
        <v>37548.33</v>
      </c>
      <c r="I76" s="177">
        <v>3345.9900000000002</v>
      </c>
      <c r="J76" s="177">
        <v>580</v>
      </c>
      <c r="K76" s="177">
        <v>15142.970000000001</v>
      </c>
      <c r="L76" s="61"/>
    </row>
    <row r="77" spans="1:12" ht="24.95" customHeight="1" x14ac:dyDescent="0.25">
      <c r="A77" s="192" t="s">
        <v>112</v>
      </c>
      <c r="B77" s="195">
        <v>365</v>
      </c>
      <c r="C77" s="193" t="s">
        <v>113</v>
      </c>
      <c r="D77" s="153" t="str">
        <f t="shared" si="0"/>
        <v/>
      </c>
      <c r="E77" s="177"/>
      <c r="F77" s="177"/>
      <c r="G77" s="177"/>
      <c r="H77" s="177"/>
      <c r="I77" s="177"/>
      <c r="J77" s="177"/>
      <c r="K77" s="177" t="s">
        <v>226</v>
      </c>
      <c r="L77" s="61"/>
    </row>
    <row r="78" spans="1:12" ht="24.95" customHeight="1" x14ac:dyDescent="0.25">
      <c r="A78" s="192" t="s">
        <v>114</v>
      </c>
      <c r="B78" s="195">
        <v>366</v>
      </c>
      <c r="C78" s="193" t="s">
        <v>217</v>
      </c>
      <c r="D78" s="153" t="str">
        <f t="shared" si="0"/>
        <v/>
      </c>
      <c r="E78" s="177" t="s">
        <v>226</v>
      </c>
      <c r="F78" s="177" t="s">
        <v>226</v>
      </c>
      <c r="G78" s="177" t="s">
        <v>226</v>
      </c>
      <c r="H78" s="177" t="s">
        <v>226</v>
      </c>
      <c r="I78" s="177" t="s">
        <v>226</v>
      </c>
      <c r="J78" s="177" t="s">
        <v>226</v>
      </c>
      <c r="K78" s="177" t="s">
        <v>226</v>
      </c>
      <c r="L78" s="61"/>
    </row>
    <row r="79" spans="1:12" ht="24.95" customHeight="1" x14ac:dyDescent="0.25">
      <c r="A79" s="192" t="s">
        <v>115</v>
      </c>
      <c r="B79" s="195">
        <v>368</v>
      </c>
      <c r="C79" s="193" t="s">
        <v>116</v>
      </c>
      <c r="D79" s="153" t="str">
        <f t="shared" si="0"/>
        <v/>
      </c>
      <c r="E79" s="177" t="s">
        <v>226</v>
      </c>
      <c r="F79" s="177" t="s">
        <v>226</v>
      </c>
      <c r="G79" s="177" t="s">
        <v>226</v>
      </c>
      <c r="H79" s="177" t="s">
        <v>226</v>
      </c>
      <c r="I79" s="177" t="s">
        <v>226</v>
      </c>
      <c r="J79" s="177" t="s">
        <v>226</v>
      </c>
      <c r="K79" s="177" t="s">
        <v>226</v>
      </c>
      <c r="L79" s="61"/>
    </row>
    <row r="80" spans="1:12" ht="41.25" customHeight="1" x14ac:dyDescent="0.25">
      <c r="A80" s="259" t="s">
        <v>168</v>
      </c>
      <c r="B80" s="260"/>
      <c r="C80" s="260"/>
      <c r="D80" s="153"/>
      <c r="E80" s="177" t="s">
        <v>226</v>
      </c>
      <c r="F80" s="177" t="s">
        <v>226</v>
      </c>
      <c r="G80" s="177" t="s">
        <v>226</v>
      </c>
      <c r="H80" s="177" t="s">
        <v>226</v>
      </c>
      <c r="I80" s="177" t="s">
        <v>226</v>
      </c>
      <c r="J80" s="177" t="s">
        <v>226</v>
      </c>
      <c r="K80" s="177" t="s">
        <v>226</v>
      </c>
      <c r="L80" s="61"/>
    </row>
    <row r="81" spans="1:12" ht="24.95" customHeight="1" x14ac:dyDescent="0.25">
      <c r="A81" s="169"/>
      <c r="B81" s="172"/>
      <c r="C81" s="171"/>
      <c r="D81" s="153" t="str">
        <f t="shared" ref="D81:D94" si="1">IF(SUM(E81:K81)&gt;0,(SUM(E81:K81)),"")</f>
        <v/>
      </c>
      <c r="E81" s="177" t="s">
        <v>226</v>
      </c>
      <c r="F81" s="177" t="s">
        <v>226</v>
      </c>
      <c r="G81" s="177" t="s">
        <v>226</v>
      </c>
      <c r="H81" s="177" t="s">
        <v>226</v>
      </c>
      <c r="I81" s="177" t="s">
        <v>226</v>
      </c>
      <c r="J81" s="177" t="s">
        <v>226</v>
      </c>
      <c r="K81" s="177" t="s">
        <v>226</v>
      </c>
      <c r="L81" s="61"/>
    </row>
    <row r="82" spans="1:12" ht="24.95" customHeight="1" x14ac:dyDescent="0.25">
      <c r="A82" s="169"/>
      <c r="B82" s="172"/>
      <c r="C82" s="171"/>
      <c r="D82" s="153" t="str">
        <f t="shared" si="1"/>
        <v/>
      </c>
      <c r="E82" s="177" t="s">
        <v>226</v>
      </c>
      <c r="F82" s="177" t="s">
        <v>226</v>
      </c>
      <c r="G82" s="177" t="s">
        <v>226</v>
      </c>
      <c r="H82" s="177" t="s">
        <v>226</v>
      </c>
      <c r="I82" s="177" t="s">
        <v>226</v>
      </c>
      <c r="J82" s="177" t="s">
        <v>226</v>
      </c>
      <c r="K82" s="177" t="s">
        <v>226</v>
      </c>
      <c r="L82" s="61"/>
    </row>
    <row r="83" spans="1:12" ht="24.95" customHeight="1" x14ac:dyDescent="0.25">
      <c r="A83" s="169"/>
      <c r="B83" s="172"/>
      <c r="C83" s="171"/>
      <c r="D83" s="153" t="str">
        <f t="shared" si="1"/>
        <v/>
      </c>
      <c r="E83" s="177" t="s">
        <v>226</v>
      </c>
      <c r="F83" s="177" t="s">
        <v>226</v>
      </c>
      <c r="G83" s="177" t="s">
        <v>226</v>
      </c>
      <c r="H83" s="177" t="s">
        <v>226</v>
      </c>
      <c r="I83" s="177" t="s">
        <v>226</v>
      </c>
      <c r="J83" s="177" t="s">
        <v>226</v>
      </c>
      <c r="K83" s="177" t="s">
        <v>226</v>
      </c>
      <c r="L83" s="61"/>
    </row>
    <row r="84" spans="1:12" ht="24.95" customHeight="1" x14ac:dyDescent="0.25">
      <c r="A84" s="169"/>
      <c r="B84" s="172"/>
      <c r="C84" s="171"/>
      <c r="D84" s="153" t="str">
        <f t="shared" si="1"/>
        <v/>
      </c>
      <c r="E84" s="177" t="s">
        <v>226</v>
      </c>
      <c r="F84" s="177" t="s">
        <v>226</v>
      </c>
      <c r="G84" s="177" t="s">
        <v>226</v>
      </c>
      <c r="H84" s="177" t="s">
        <v>226</v>
      </c>
      <c r="I84" s="177" t="s">
        <v>226</v>
      </c>
      <c r="J84" s="177" t="s">
        <v>226</v>
      </c>
      <c r="K84" s="177" t="s">
        <v>226</v>
      </c>
      <c r="L84" s="61"/>
    </row>
    <row r="85" spans="1:12" ht="46.5" customHeight="1" x14ac:dyDescent="0.25">
      <c r="A85" s="169"/>
      <c r="B85" s="172"/>
      <c r="C85" s="171"/>
      <c r="D85" s="153" t="str">
        <f t="shared" si="1"/>
        <v/>
      </c>
      <c r="E85" s="177" t="s">
        <v>226</v>
      </c>
      <c r="F85" s="177" t="s">
        <v>226</v>
      </c>
      <c r="G85" s="177" t="s">
        <v>226</v>
      </c>
      <c r="H85" s="177" t="s">
        <v>226</v>
      </c>
      <c r="I85" s="177" t="s">
        <v>226</v>
      </c>
      <c r="J85" s="177" t="s">
        <v>226</v>
      </c>
      <c r="K85" s="177" t="s">
        <v>226</v>
      </c>
      <c r="L85" s="61"/>
    </row>
    <row r="86" spans="1:12" ht="24.95" customHeight="1" x14ac:dyDescent="0.25">
      <c r="A86" s="169"/>
      <c r="B86" s="172"/>
      <c r="C86" s="171"/>
      <c r="D86" s="153" t="str">
        <f t="shared" si="1"/>
        <v/>
      </c>
      <c r="E86" s="177" t="s">
        <v>226</v>
      </c>
      <c r="F86" s="177" t="s">
        <v>226</v>
      </c>
      <c r="G86" s="177" t="s">
        <v>226</v>
      </c>
      <c r="H86" s="177" t="s">
        <v>226</v>
      </c>
      <c r="I86" s="177" t="s">
        <v>226</v>
      </c>
      <c r="J86" s="177" t="s">
        <v>226</v>
      </c>
      <c r="K86" s="177" t="s">
        <v>226</v>
      </c>
      <c r="L86" s="61"/>
    </row>
    <row r="87" spans="1:12" ht="24.95" customHeight="1" x14ac:dyDescent="0.25">
      <c r="A87" s="169"/>
      <c r="B87" s="172"/>
      <c r="C87" s="171"/>
      <c r="D87" s="153" t="str">
        <f t="shared" si="1"/>
        <v/>
      </c>
      <c r="E87" s="177" t="s">
        <v>226</v>
      </c>
      <c r="F87" s="177" t="s">
        <v>226</v>
      </c>
      <c r="G87" s="177" t="s">
        <v>226</v>
      </c>
      <c r="H87" s="177" t="s">
        <v>226</v>
      </c>
      <c r="I87" s="177" t="s">
        <v>226</v>
      </c>
      <c r="J87" s="177" t="s">
        <v>226</v>
      </c>
      <c r="K87" s="177" t="s">
        <v>226</v>
      </c>
      <c r="L87" s="61"/>
    </row>
    <row r="88" spans="1:12" ht="24.95" customHeight="1" x14ac:dyDescent="0.25">
      <c r="A88" s="169"/>
      <c r="B88" s="172"/>
      <c r="C88" s="171"/>
      <c r="D88" s="153" t="str">
        <f t="shared" si="1"/>
        <v/>
      </c>
      <c r="E88" s="177" t="s">
        <v>226</v>
      </c>
      <c r="F88" s="177" t="s">
        <v>226</v>
      </c>
      <c r="G88" s="177" t="s">
        <v>226</v>
      </c>
      <c r="H88" s="177" t="s">
        <v>226</v>
      </c>
      <c r="I88" s="177" t="s">
        <v>226</v>
      </c>
      <c r="J88" s="177" t="s">
        <v>226</v>
      </c>
      <c r="K88" s="177" t="s">
        <v>226</v>
      </c>
      <c r="L88" s="61"/>
    </row>
    <row r="89" spans="1:12" ht="24.95" customHeight="1" x14ac:dyDescent="0.25">
      <c r="A89" s="169"/>
      <c r="B89" s="172"/>
      <c r="C89" s="171"/>
      <c r="D89" s="153" t="str">
        <f t="shared" si="1"/>
        <v/>
      </c>
      <c r="E89" s="177" t="s">
        <v>226</v>
      </c>
      <c r="F89" s="177" t="s">
        <v>226</v>
      </c>
      <c r="G89" s="177" t="s">
        <v>226</v>
      </c>
      <c r="H89" s="177" t="s">
        <v>226</v>
      </c>
      <c r="I89" s="177" t="s">
        <v>226</v>
      </c>
      <c r="J89" s="177" t="s">
        <v>226</v>
      </c>
      <c r="K89" s="177" t="s">
        <v>226</v>
      </c>
      <c r="L89" s="61"/>
    </row>
    <row r="90" spans="1:12" ht="24.95" customHeight="1" x14ac:dyDescent="0.25">
      <c r="A90" s="169"/>
      <c r="B90" s="172"/>
      <c r="C90" s="171"/>
      <c r="D90" s="153" t="str">
        <f t="shared" si="1"/>
        <v/>
      </c>
      <c r="E90" s="177" t="s">
        <v>226</v>
      </c>
      <c r="F90" s="177" t="s">
        <v>226</v>
      </c>
      <c r="G90" s="177" t="s">
        <v>226</v>
      </c>
      <c r="H90" s="177" t="s">
        <v>226</v>
      </c>
      <c r="I90" s="177" t="s">
        <v>226</v>
      </c>
      <c r="J90" s="177" t="s">
        <v>226</v>
      </c>
      <c r="K90" s="177" t="s">
        <v>226</v>
      </c>
      <c r="L90" s="61"/>
    </row>
    <row r="91" spans="1:12" ht="24.95" customHeight="1" x14ac:dyDescent="0.25">
      <c r="A91" s="169"/>
      <c r="B91" s="172"/>
      <c r="C91" s="171"/>
      <c r="D91" s="153" t="str">
        <f t="shared" si="1"/>
        <v/>
      </c>
      <c r="E91" s="177" t="s">
        <v>226</v>
      </c>
      <c r="F91" s="177" t="s">
        <v>226</v>
      </c>
      <c r="G91" s="177" t="s">
        <v>226</v>
      </c>
      <c r="H91" s="177" t="s">
        <v>226</v>
      </c>
      <c r="I91" s="177" t="s">
        <v>226</v>
      </c>
      <c r="J91" s="177" t="s">
        <v>226</v>
      </c>
      <c r="K91" s="177" t="s">
        <v>226</v>
      </c>
      <c r="L91" s="61"/>
    </row>
    <row r="92" spans="1:12" ht="24.95" customHeight="1" x14ac:dyDescent="0.25">
      <c r="A92" s="169"/>
      <c r="B92" s="172"/>
      <c r="C92" s="171"/>
      <c r="D92" s="153" t="str">
        <f t="shared" si="1"/>
        <v/>
      </c>
      <c r="E92" s="177" t="s">
        <v>226</v>
      </c>
      <c r="F92" s="177" t="s">
        <v>226</v>
      </c>
      <c r="G92" s="177" t="s">
        <v>226</v>
      </c>
      <c r="H92" s="177" t="s">
        <v>226</v>
      </c>
      <c r="I92" s="177" t="s">
        <v>226</v>
      </c>
      <c r="J92" s="177" t="s">
        <v>226</v>
      </c>
      <c r="K92" s="177" t="s">
        <v>226</v>
      </c>
      <c r="L92" s="61"/>
    </row>
    <row r="93" spans="1:12" ht="24.95" customHeight="1" x14ac:dyDescent="0.25">
      <c r="A93" s="169"/>
      <c r="B93" s="172"/>
      <c r="C93" s="171"/>
      <c r="D93" s="153" t="str">
        <f t="shared" si="1"/>
        <v/>
      </c>
      <c r="E93" s="177" t="s">
        <v>226</v>
      </c>
      <c r="F93" s="177" t="s">
        <v>226</v>
      </c>
      <c r="G93" s="177" t="s">
        <v>226</v>
      </c>
      <c r="H93" s="177" t="s">
        <v>226</v>
      </c>
      <c r="I93" s="177" t="s">
        <v>226</v>
      </c>
      <c r="J93" s="177" t="s">
        <v>226</v>
      </c>
      <c r="K93" s="177" t="s">
        <v>226</v>
      </c>
      <c r="L93" s="61"/>
    </row>
    <row r="94" spans="1:12" ht="24.95" customHeight="1" thickBot="1" x14ac:dyDescent="0.3">
      <c r="A94" s="173"/>
      <c r="B94" s="174"/>
      <c r="C94" s="175"/>
      <c r="D94" s="154" t="str">
        <f t="shared" si="1"/>
        <v/>
      </c>
      <c r="E94" s="178" t="s">
        <v>226</v>
      </c>
      <c r="F94" s="178" t="s">
        <v>226</v>
      </c>
      <c r="G94" s="178" t="s">
        <v>226</v>
      </c>
      <c r="H94" s="178" t="s">
        <v>226</v>
      </c>
      <c r="I94" s="178" t="s">
        <v>226</v>
      </c>
      <c r="J94" s="178" t="s">
        <v>226</v>
      </c>
      <c r="K94" s="178" t="s">
        <v>226</v>
      </c>
      <c r="L94" s="61"/>
    </row>
    <row r="95" spans="1:12" ht="24.95" customHeight="1" thickBot="1" x14ac:dyDescent="0.3">
      <c r="A95" s="272" t="s">
        <v>218</v>
      </c>
      <c r="B95" s="273"/>
      <c r="C95" s="273"/>
      <c r="D95" s="155">
        <f>SUM(D17:D94)</f>
        <v>6608297.7599999988</v>
      </c>
      <c r="E95" s="102">
        <f t="shared" ref="E95:K95" si="2">SUM(E17:E94)</f>
        <v>3788124.3199999994</v>
      </c>
      <c r="F95" s="102">
        <f t="shared" si="2"/>
        <v>1112550.58</v>
      </c>
      <c r="G95" s="102">
        <f t="shared" si="2"/>
        <v>288463.34000000003</v>
      </c>
      <c r="H95" s="102">
        <f t="shared" si="2"/>
        <v>381666.22000000003</v>
      </c>
      <c r="I95" s="102">
        <f t="shared" si="2"/>
        <v>433821.51999999996</v>
      </c>
      <c r="J95" s="102">
        <f t="shared" si="2"/>
        <v>27893.260000000002</v>
      </c>
      <c r="K95" s="102">
        <f t="shared" si="2"/>
        <v>575778.52</v>
      </c>
      <c r="L95" s="61"/>
    </row>
    <row r="96" spans="1:12" ht="24.95" customHeight="1" x14ac:dyDescent="0.25">
      <c r="A96" s="73"/>
      <c r="B96" s="73"/>
      <c r="E96" s="73"/>
      <c r="F96" s="73"/>
      <c r="G96" s="73"/>
      <c r="H96" s="73"/>
      <c r="I96" s="73"/>
      <c r="J96" s="73"/>
      <c r="L96" s="61"/>
    </row>
    <row r="97" spans="1:14" ht="24.95" customHeight="1" x14ac:dyDescent="0.25">
      <c r="A97" s="73"/>
      <c r="B97" s="39"/>
      <c r="C97" s="40"/>
      <c r="E97" s="73"/>
      <c r="F97" s="73"/>
      <c r="G97" s="73"/>
      <c r="H97" s="73"/>
      <c r="I97" s="73"/>
      <c r="J97" s="73"/>
      <c r="L97" s="61"/>
    </row>
    <row r="98" spans="1:14" ht="24.95" customHeight="1" x14ac:dyDescent="0.25">
      <c r="A98" s="73"/>
      <c r="B98" s="91"/>
      <c r="C98" s="91"/>
      <c r="E98" s="73"/>
      <c r="F98" s="73"/>
      <c r="G98" s="73"/>
      <c r="H98" s="73"/>
      <c r="I98" s="73"/>
      <c r="J98" s="73"/>
      <c r="L98" s="61"/>
    </row>
    <row r="99" spans="1:14" ht="24.95" customHeight="1" x14ac:dyDescent="0.25">
      <c r="A99" s="73"/>
      <c r="B99" s="39"/>
      <c r="C99" s="148"/>
      <c r="E99" s="73"/>
      <c r="F99" s="73"/>
      <c r="G99" s="73"/>
      <c r="H99" s="73"/>
      <c r="I99" s="73"/>
      <c r="J99" s="73"/>
      <c r="L99" s="61"/>
    </row>
    <row r="100" spans="1:14" ht="24.95" customHeight="1" x14ac:dyDescent="0.25">
      <c r="A100" s="73"/>
      <c r="B100" s="73"/>
      <c r="C100" s="89"/>
      <c r="D100" s="42"/>
      <c r="E100" s="34"/>
      <c r="F100" s="34"/>
      <c r="G100" s="73"/>
      <c r="H100" s="73"/>
      <c r="I100" s="73"/>
      <c r="J100" s="73"/>
      <c r="L100" s="61"/>
    </row>
    <row r="101" spans="1:14" ht="24.95" customHeight="1" x14ac:dyDescent="0.25">
      <c r="A101" s="73"/>
      <c r="B101" s="73"/>
      <c r="C101" s="90"/>
      <c r="D101" s="34"/>
      <c r="E101" s="34"/>
      <c r="F101" s="34"/>
      <c r="G101" s="73"/>
      <c r="H101" s="73"/>
      <c r="I101" s="73"/>
      <c r="J101" s="73"/>
      <c r="L101" s="61"/>
    </row>
    <row r="102" spans="1:14" s="87" customFormat="1" ht="24.95" customHeight="1" x14ac:dyDescent="0.25">
      <c r="A102" s="73"/>
      <c r="B102" s="73"/>
      <c r="C102" s="90"/>
      <c r="D102" s="34"/>
      <c r="E102" s="34"/>
      <c r="F102" s="34"/>
      <c r="G102" s="73"/>
      <c r="H102" s="73"/>
      <c r="I102" s="73"/>
      <c r="J102" s="73"/>
      <c r="K102" s="82"/>
      <c r="M102" s="73"/>
      <c r="N102" s="38"/>
    </row>
    <row r="103" spans="1:14" ht="24.95" customHeight="1" x14ac:dyDescent="0.25">
      <c r="A103" s="73"/>
      <c r="B103" s="73"/>
      <c r="C103" s="90"/>
      <c r="D103" s="34"/>
      <c r="E103" s="34"/>
      <c r="F103" s="34"/>
      <c r="G103" s="73"/>
      <c r="H103" s="73"/>
      <c r="I103" s="73"/>
      <c r="J103" s="73"/>
      <c r="M103" s="38"/>
    </row>
    <row r="104" spans="1:14" ht="24.95" customHeight="1" x14ac:dyDescent="0.25">
      <c r="C104" s="90"/>
      <c r="D104" s="34"/>
      <c r="E104" s="42"/>
      <c r="F104" s="42"/>
    </row>
    <row r="105" spans="1:14" ht="24.95" customHeight="1" x14ac:dyDescent="0.25">
      <c r="C105" s="90"/>
      <c r="D105" s="34"/>
      <c r="E105" s="42"/>
      <c r="F105" s="42"/>
    </row>
    <row r="106" spans="1:14" ht="24.95" customHeight="1" x14ac:dyDescent="0.25">
      <c r="C106" s="90"/>
      <c r="D106" s="34"/>
      <c r="E106" s="42"/>
      <c r="F106" s="42"/>
    </row>
    <row r="107" spans="1:14" ht="24.95" customHeight="1" x14ac:dyDescent="0.25">
      <c r="C107" s="90"/>
      <c r="D107" s="34"/>
      <c r="E107" s="42"/>
      <c r="F107" s="42"/>
    </row>
    <row r="108" spans="1:14" ht="24.95" customHeight="1" x14ac:dyDescent="0.25">
      <c r="C108" s="90"/>
      <c r="D108" s="34"/>
      <c r="E108" s="42"/>
      <c r="F108" s="42"/>
    </row>
    <row r="109" spans="1:14" ht="24.95" customHeight="1" x14ac:dyDescent="0.25">
      <c r="C109" s="90"/>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1"/>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Y113"/>
  <sheetViews>
    <sheetView showGridLines="0" zoomScale="65" zoomScaleNormal="65" zoomScaleSheetLayoutView="100" workbookViewId="0">
      <selection activeCell="A81" sqref="A81:C94"/>
    </sheetView>
  </sheetViews>
  <sheetFormatPr defaultColWidth="9.140625" defaultRowHeight="24.95" customHeight="1" x14ac:dyDescent="0.25"/>
  <cols>
    <col min="1" max="1" width="18.7109375" style="33" customWidth="1"/>
    <col min="2" max="2" width="21.140625" style="33" customWidth="1"/>
    <col min="3" max="3" width="64.28515625" style="73" customWidth="1"/>
    <col min="4" max="4" width="27.85546875" style="73" customWidth="1"/>
    <col min="5" max="11" width="26.7109375" style="82" customWidth="1"/>
    <col min="12" max="12" width="10.85546875" style="62" customWidth="1"/>
    <col min="13" max="13" width="11" style="73" customWidth="1"/>
    <col min="14" max="14" width="128.28515625" style="73" customWidth="1"/>
    <col min="15" max="16384" width="9.140625" style="61"/>
  </cols>
  <sheetData>
    <row r="1" spans="1:25" s="73" customFormat="1" ht="30" customHeight="1" thickBot="1" x14ac:dyDescent="0.3">
      <c r="A1" s="32" t="s">
        <v>0</v>
      </c>
      <c r="B1" s="32"/>
      <c r="C1" s="38"/>
      <c r="E1" s="82"/>
      <c r="G1" s="156" t="s">
        <v>129</v>
      </c>
      <c r="H1" s="157"/>
      <c r="I1" s="157"/>
      <c r="J1" s="157"/>
      <c r="K1" s="158"/>
      <c r="L1" s="82"/>
      <c r="M1" s="219" t="s">
        <v>135</v>
      </c>
      <c r="N1" s="219"/>
    </row>
    <row r="2" spans="1:25" ht="30" customHeight="1" x14ac:dyDescent="0.25">
      <c r="A2" s="220" t="s">
        <v>188</v>
      </c>
      <c r="B2" s="220"/>
      <c r="C2" s="220"/>
      <c r="D2" s="220"/>
      <c r="E2" s="220"/>
      <c r="F2" s="73"/>
      <c r="G2" s="262" t="s">
        <v>130</v>
      </c>
      <c r="H2" s="263"/>
      <c r="I2" s="263"/>
      <c r="J2" s="263"/>
      <c r="K2" s="159">
        <f>D95</f>
        <v>0</v>
      </c>
      <c r="M2" s="224" t="s">
        <v>171</v>
      </c>
      <c r="N2" s="224"/>
    </row>
    <row r="3" spans="1:25" ht="30" customHeight="1" x14ac:dyDescent="0.25">
      <c r="A3" s="220"/>
      <c r="B3" s="220"/>
      <c r="C3" s="220"/>
      <c r="D3" s="220"/>
      <c r="E3" s="220"/>
      <c r="F3" s="73"/>
      <c r="G3" s="264" t="s">
        <v>172</v>
      </c>
      <c r="H3" s="265"/>
      <c r="I3" s="265"/>
      <c r="J3" s="265"/>
      <c r="K3" s="59"/>
      <c r="M3" s="214" t="s">
        <v>118</v>
      </c>
      <c r="N3" s="214"/>
    </row>
    <row r="4" spans="1:25" ht="30" customHeight="1" x14ac:dyDescent="0.25">
      <c r="A4" s="220"/>
      <c r="B4" s="220"/>
      <c r="C4" s="220"/>
      <c r="D4" s="220"/>
      <c r="E4" s="220"/>
      <c r="F4" s="73"/>
      <c r="G4" s="266" t="s">
        <v>173</v>
      </c>
      <c r="H4" s="267"/>
      <c r="I4" s="267"/>
      <c r="J4" s="267"/>
      <c r="K4" s="59"/>
      <c r="L4" s="64"/>
      <c r="M4" s="224" t="s">
        <v>176</v>
      </c>
      <c r="N4" s="224"/>
      <c r="O4" s="60"/>
      <c r="P4" s="60"/>
      <c r="Q4" s="60"/>
      <c r="R4" s="60"/>
      <c r="S4" s="60"/>
      <c r="T4" s="60"/>
      <c r="U4" s="60"/>
      <c r="V4" s="60"/>
      <c r="W4" s="60"/>
      <c r="X4" s="60"/>
      <c r="Y4" s="60"/>
    </row>
    <row r="5" spans="1:25" ht="30" customHeight="1" x14ac:dyDescent="0.25">
      <c r="A5" s="213"/>
      <c r="B5" s="213"/>
      <c r="C5" s="213"/>
      <c r="D5" s="213"/>
      <c r="E5" s="213"/>
      <c r="F5" s="73"/>
      <c r="G5" s="266" t="s">
        <v>175</v>
      </c>
      <c r="H5" s="267"/>
      <c r="I5" s="267"/>
      <c r="J5" s="267"/>
      <c r="K5" s="187"/>
      <c r="L5" s="58"/>
      <c r="M5" s="224" t="s">
        <v>177</v>
      </c>
      <c r="N5" s="224"/>
      <c r="O5" s="60"/>
      <c r="P5" s="60"/>
      <c r="Q5" s="60"/>
      <c r="R5" s="60"/>
      <c r="S5" s="60"/>
      <c r="T5" s="60"/>
      <c r="U5" s="60"/>
      <c r="V5" s="60"/>
      <c r="W5" s="60"/>
      <c r="X5" s="60"/>
      <c r="Y5" s="60"/>
    </row>
    <row r="6" spans="1:25" ht="43.5" customHeight="1" thickBot="1" x14ac:dyDescent="0.3">
      <c r="F6" s="73"/>
      <c r="G6" s="268" t="s">
        <v>131</v>
      </c>
      <c r="H6" s="269"/>
      <c r="I6" s="269"/>
      <c r="J6" s="269"/>
      <c r="K6" s="188">
        <f>SUM(K2:K5)</f>
        <v>0</v>
      </c>
      <c r="L6" s="58"/>
      <c r="M6" s="224" t="s">
        <v>134</v>
      </c>
      <c r="N6" s="224"/>
      <c r="O6" s="66"/>
      <c r="P6" s="66"/>
      <c r="Q6" s="66"/>
      <c r="R6" s="66"/>
      <c r="S6" s="66"/>
      <c r="T6" s="66"/>
      <c r="U6" s="66"/>
      <c r="V6" s="66"/>
      <c r="W6" s="66"/>
      <c r="X6" s="66"/>
      <c r="Y6" s="66"/>
    </row>
    <row r="7" spans="1:25" ht="66" customHeight="1" thickBot="1" x14ac:dyDescent="0.3">
      <c r="A7" s="73"/>
      <c r="B7" s="73"/>
      <c r="D7" s="73" t="s">
        <v>220</v>
      </c>
      <c r="F7" s="73"/>
      <c r="G7" s="268" t="s">
        <v>132</v>
      </c>
      <c r="H7" s="269"/>
      <c r="I7" s="269"/>
      <c r="J7" s="269"/>
      <c r="K7" s="161"/>
      <c r="M7" s="224" t="s">
        <v>178</v>
      </c>
      <c r="N7" s="224"/>
      <c r="O7" s="67"/>
      <c r="P7" s="67"/>
      <c r="Q7" s="67"/>
      <c r="R7" s="67"/>
      <c r="S7" s="67"/>
      <c r="T7" s="67"/>
      <c r="U7" s="67"/>
      <c r="V7" s="67"/>
      <c r="W7" s="67"/>
      <c r="X7" s="67"/>
      <c r="Y7" s="67"/>
    </row>
    <row r="8" spans="1:25" ht="15" customHeight="1" thickBot="1" x14ac:dyDescent="0.3">
      <c r="M8" s="149"/>
      <c r="N8" s="45"/>
      <c r="O8" s="68"/>
      <c r="P8" s="68"/>
      <c r="Q8" s="68"/>
      <c r="R8" s="68"/>
      <c r="S8" s="68"/>
      <c r="T8" s="68"/>
      <c r="U8" s="68"/>
      <c r="V8" s="68"/>
      <c r="W8" s="68"/>
      <c r="X8" s="68"/>
      <c r="Y8" s="68"/>
    </row>
    <row r="9" spans="1:25" s="73" customFormat="1" ht="24.95" customHeight="1" x14ac:dyDescent="0.25">
      <c r="A9" s="270"/>
      <c r="B9" s="234" t="s">
        <v>137</v>
      </c>
      <c r="C9" s="235"/>
      <c r="D9" s="240" t="s">
        <v>5</v>
      </c>
      <c r="E9" s="69" t="s">
        <v>6</v>
      </c>
      <c r="F9" s="70"/>
      <c r="G9" s="70"/>
      <c r="H9" s="70"/>
      <c r="I9" s="70"/>
      <c r="J9" s="70"/>
      <c r="K9" s="71"/>
      <c r="L9" s="72"/>
      <c r="M9" s="219" t="s">
        <v>121</v>
      </c>
      <c r="N9" s="219"/>
      <c r="O9" s="67"/>
      <c r="P9" s="67"/>
      <c r="Q9" s="67"/>
      <c r="R9" s="67"/>
      <c r="S9" s="67"/>
      <c r="T9" s="67"/>
      <c r="U9" s="67"/>
      <c r="V9" s="67"/>
      <c r="W9" s="67"/>
      <c r="X9" s="67"/>
      <c r="Y9" s="67"/>
    </row>
    <row r="10" spans="1:25" s="73" customFormat="1" ht="24.95" customHeight="1" thickBot="1" x14ac:dyDescent="0.3">
      <c r="A10" s="271"/>
      <c r="B10" s="236"/>
      <c r="C10" s="237"/>
      <c r="D10" s="241"/>
      <c r="E10" s="74" t="s">
        <v>219</v>
      </c>
      <c r="F10" s="75"/>
      <c r="G10" s="75"/>
      <c r="H10" s="75"/>
      <c r="I10" s="75"/>
      <c r="J10" s="75"/>
      <c r="K10" s="76"/>
      <c r="L10" s="72"/>
      <c r="M10" s="243" t="s">
        <v>179</v>
      </c>
      <c r="N10" s="244"/>
      <c r="O10" s="77"/>
      <c r="P10" s="77"/>
      <c r="Q10" s="77"/>
      <c r="R10" s="77"/>
      <c r="S10" s="77"/>
      <c r="T10" s="77"/>
      <c r="U10" s="77"/>
      <c r="V10" s="77"/>
      <c r="W10" s="77"/>
      <c r="X10" s="77"/>
      <c r="Y10" s="77"/>
    </row>
    <row r="11" spans="1:25" s="73" customFormat="1" ht="30.75" customHeight="1" thickBot="1" x14ac:dyDescent="0.3">
      <c r="A11" s="104" t="s">
        <v>139</v>
      </c>
      <c r="B11" s="276"/>
      <c r="C11" s="277"/>
      <c r="D11" s="112"/>
      <c r="E11" s="74" t="s">
        <v>155</v>
      </c>
      <c r="F11" s="75"/>
      <c r="G11" s="75"/>
      <c r="H11" s="75"/>
      <c r="I11" s="75"/>
      <c r="J11" s="75"/>
      <c r="K11" s="76"/>
      <c r="L11" s="78"/>
      <c r="M11" s="244"/>
      <c r="N11" s="244"/>
      <c r="O11" s="77"/>
      <c r="P11" s="77"/>
      <c r="Q11" s="77"/>
      <c r="R11" s="77"/>
      <c r="S11" s="77"/>
      <c r="T11" s="77"/>
      <c r="U11" s="77"/>
      <c r="V11" s="77"/>
      <c r="W11" s="77"/>
      <c r="X11" s="77"/>
      <c r="Y11" s="77"/>
    </row>
    <row r="12" spans="1:25" s="73" customFormat="1" ht="35.1" customHeight="1" thickBot="1" x14ac:dyDescent="0.3">
      <c r="A12" s="104" t="s">
        <v>156</v>
      </c>
      <c r="B12" s="261" t="str">
        <f>Central!B12</f>
        <v>EVIT- East Valley Institute of Technology</v>
      </c>
      <c r="C12" s="261"/>
      <c r="D12" s="185" t="str">
        <f>Central!D12</f>
        <v>070801</v>
      </c>
      <c r="E12" s="162" t="s">
        <v>155</v>
      </c>
      <c r="F12" s="80"/>
      <c r="G12" s="80"/>
      <c r="H12" s="80"/>
      <c r="I12" s="80"/>
      <c r="J12" s="80"/>
      <c r="K12" s="81"/>
      <c r="L12" s="82"/>
      <c r="M12" s="244"/>
      <c r="N12" s="244"/>
      <c r="O12" s="77"/>
      <c r="P12" s="77"/>
      <c r="Q12" s="77"/>
      <c r="R12" s="77"/>
      <c r="S12" s="77"/>
      <c r="T12" s="77"/>
      <c r="U12" s="77"/>
      <c r="V12" s="77"/>
      <c r="W12" s="77"/>
      <c r="X12" s="77"/>
      <c r="Y12" s="77"/>
    </row>
    <row r="13" spans="1:25" s="73" customFormat="1" ht="16.5" customHeight="1" thickBot="1" x14ac:dyDescent="0.3">
      <c r="A13" s="47"/>
      <c r="B13" s="47"/>
      <c r="C13" s="47"/>
      <c r="D13" s="83"/>
      <c r="F13" s="84"/>
      <c r="G13" s="85"/>
      <c r="H13" s="85"/>
      <c r="I13" s="78"/>
      <c r="J13" s="85"/>
      <c r="K13" s="85"/>
      <c r="L13" s="85"/>
      <c r="M13" s="244"/>
      <c r="N13" s="244"/>
    </row>
    <row r="14" spans="1:25" ht="35.1" customHeight="1" thickBot="1" x14ac:dyDescent="0.3">
      <c r="A14" s="150"/>
      <c r="B14" s="106"/>
      <c r="C14" s="150"/>
      <c r="D14" s="107"/>
      <c r="E14" s="246" t="s">
        <v>8</v>
      </c>
      <c r="F14" s="247"/>
      <c r="G14" s="247"/>
      <c r="H14" s="247"/>
      <c r="I14" s="247"/>
      <c r="J14" s="247"/>
      <c r="K14" s="248"/>
      <c r="M14" s="244" t="s">
        <v>180</v>
      </c>
      <c r="N14" s="244"/>
      <c r="O14" s="86"/>
      <c r="P14" s="86"/>
      <c r="Q14" s="86"/>
      <c r="R14" s="86"/>
      <c r="S14" s="86"/>
      <c r="T14" s="86"/>
      <c r="U14" s="86"/>
      <c r="V14" s="86"/>
      <c r="W14" s="86"/>
      <c r="X14" s="86"/>
      <c r="Y14" s="86"/>
    </row>
    <row r="15" spans="1:25" ht="29.25" customHeight="1" thickBot="1" x14ac:dyDescent="0.3">
      <c r="A15" s="151"/>
      <c r="B15" s="109"/>
      <c r="C15" s="151"/>
      <c r="D15" s="110"/>
      <c r="E15" s="246" t="s">
        <v>9</v>
      </c>
      <c r="F15" s="249"/>
      <c r="G15" s="249"/>
      <c r="H15" s="249"/>
      <c r="I15" s="249"/>
      <c r="J15" s="250"/>
      <c r="K15" s="251" t="s">
        <v>10</v>
      </c>
      <c r="M15" s="244"/>
      <c r="N15" s="244"/>
    </row>
    <row r="16" spans="1:25" s="87" customFormat="1" ht="120.75" customHeight="1" thickBot="1" x14ac:dyDescent="0.3">
      <c r="A16" s="111" t="s">
        <v>138</v>
      </c>
      <c r="B16" s="99" t="s">
        <v>123</v>
      </c>
      <c r="C16" s="101" t="s">
        <v>11</v>
      </c>
      <c r="D16" s="165" t="s">
        <v>12</v>
      </c>
      <c r="E16" s="35" t="s">
        <v>13</v>
      </c>
      <c r="F16" s="36" t="s">
        <v>14</v>
      </c>
      <c r="G16" s="36" t="s">
        <v>124</v>
      </c>
      <c r="H16" s="36" t="s">
        <v>125</v>
      </c>
      <c r="I16" s="36" t="s">
        <v>127</v>
      </c>
      <c r="J16" s="37" t="s">
        <v>126</v>
      </c>
      <c r="K16" s="252"/>
      <c r="M16" s="244"/>
      <c r="N16" s="244"/>
    </row>
    <row r="17" spans="1:14" s="88" customFormat="1" ht="24.95" customHeight="1" x14ac:dyDescent="0.25">
      <c r="A17" s="190" t="s">
        <v>15</v>
      </c>
      <c r="B17" s="194">
        <v>301</v>
      </c>
      <c r="C17" s="191" t="s">
        <v>206</v>
      </c>
      <c r="D17" s="152" t="str">
        <f t="shared" ref="D17:D79" si="0">IF(SUM(E17:K17)&gt;0,(SUM(E17:K17)),"")</f>
        <v/>
      </c>
      <c r="E17" s="176"/>
      <c r="F17" s="176"/>
      <c r="G17" s="176"/>
      <c r="H17" s="176"/>
      <c r="I17" s="176"/>
      <c r="J17" s="176"/>
      <c r="K17" s="176"/>
      <c r="M17" s="91"/>
      <c r="N17" s="148" t="s">
        <v>157</v>
      </c>
    </row>
    <row r="18" spans="1:14" s="88" customFormat="1" ht="24.95" customHeight="1" x14ac:dyDescent="0.25">
      <c r="A18" s="192" t="s">
        <v>16</v>
      </c>
      <c r="B18" s="195">
        <v>302</v>
      </c>
      <c r="C18" s="193" t="s">
        <v>17</v>
      </c>
      <c r="D18" s="153" t="str">
        <f t="shared" si="0"/>
        <v/>
      </c>
      <c r="E18" s="177"/>
      <c r="F18" s="177"/>
      <c r="G18" s="177"/>
      <c r="H18" s="177"/>
      <c r="I18" s="177"/>
      <c r="J18" s="177"/>
      <c r="K18" s="177"/>
      <c r="M18" s="147"/>
      <c r="N18" s="148" t="s">
        <v>158</v>
      </c>
    </row>
    <row r="19" spans="1:14" s="88" customFormat="1" ht="24.95" customHeight="1" x14ac:dyDescent="0.25">
      <c r="A19" s="192" t="s">
        <v>194</v>
      </c>
      <c r="B19" s="195">
        <v>376</v>
      </c>
      <c r="C19" s="193" t="s">
        <v>195</v>
      </c>
      <c r="D19" s="153" t="str">
        <f t="shared" si="0"/>
        <v/>
      </c>
      <c r="E19" s="177"/>
      <c r="F19" s="177"/>
      <c r="G19" s="177"/>
      <c r="H19" s="177"/>
      <c r="I19" s="177"/>
      <c r="J19" s="177"/>
      <c r="K19" s="177"/>
      <c r="M19" s="147"/>
      <c r="N19" s="148"/>
    </row>
    <row r="20" spans="1:14" s="88" customFormat="1" ht="24.95" customHeight="1" x14ac:dyDescent="0.25">
      <c r="A20" s="192" t="s">
        <v>18</v>
      </c>
      <c r="B20" s="195">
        <v>303</v>
      </c>
      <c r="C20" s="193" t="s">
        <v>19</v>
      </c>
      <c r="D20" s="153" t="str">
        <f t="shared" si="0"/>
        <v/>
      </c>
      <c r="E20" s="177"/>
      <c r="F20" s="177"/>
      <c r="G20" s="177"/>
      <c r="H20" s="177"/>
      <c r="I20" s="177"/>
      <c r="J20" s="177"/>
      <c r="K20" s="177"/>
      <c r="M20" s="91"/>
      <c r="N20" s="224" t="s">
        <v>159</v>
      </c>
    </row>
    <row r="21" spans="1:14" s="88" customFormat="1" ht="24.95" customHeight="1" x14ac:dyDescent="0.25">
      <c r="A21" s="192" t="s">
        <v>20</v>
      </c>
      <c r="B21" s="195">
        <v>304</v>
      </c>
      <c r="C21" s="193" t="s">
        <v>21</v>
      </c>
      <c r="D21" s="153" t="str">
        <f t="shared" si="0"/>
        <v/>
      </c>
      <c r="E21" s="177"/>
      <c r="F21" s="177"/>
      <c r="G21" s="177"/>
      <c r="H21" s="177"/>
      <c r="I21" s="177"/>
      <c r="J21" s="177"/>
      <c r="K21" s="177"/>
      <c r="M21" s="91"/>
      <c r="N21" s="224"/>
    </row>
    <row r="22" spans="1:14" s="88" customFormat="1" ht="24.95" customHeight="1" x14ac:dyDescent="0.25">
      <c r="A22" s="192" t="s">
        <v>22</v>
      </c>
      <c r="B22" s="195">
        <v>305</v>
      </c>
      <c r="C22" s="193" t="s">
        <v>23</v>
      </c>
      <c r="D22" s="153" t="str">
        <f t="shared" si="0"/>
        <v/>
      </c>
      <c r="E22" s="177"/>
      <c r="F22" s="177"/>
      <c r="G22" s="177"/>
      <c r="H22" s="177"/>
      <c r="I22" s="177"/>
      <c r="J22" s="177"/>
      <c r="K22" s="177"/>
      <c r="M22" s="91"/>
      <c r="N22" s="224"/>
    </row>
    <row r="23" spans="1:14" s="88" customFormat="1" ht="24.95" customHeight="1" x14ac:dyDescent="0.25">
      <c r="A23" s="192" t="s">
        <v>24</v>
      </c>
      <c r="B23" s="195">
        <v>306</v>
      </c>
      <c r="C23" s="193" t="s">
        <v>25</v>
      </c>
      <c r="D23" s="153" t="str">
        <f t="shared" si="0"/>
        <v/>
      </c>
      <c r="E23" s="177"/>
      <c r="F23" s="177"/>
      <c r="G23" s="177"/>
      <c r="H23" s="177"/>
      <c r="I23" s="177"/>
      <c r="J23" s="177"/>
      <c r="K23" s="177"/>
      <c r="M23" s="91"/>
      <c r="N23" s="224" t="s">
        <v>160</v>
      </c>
    </row>
    <row r="24" spans="1:14" s="88" customFormat="1" ht="24.95" customHeight="1" x14ac:dyDescent="0.25">
      <c r="A24" s="192" t="s">
        <v>26</v>
      </c>
      <c r="B24" s="195">
        <v>307</v>
      </c>
      <c r="C24" s="193" t="s">
        <v>27</v>
      </c>
      <c r="D24" s="153" t="str">
        <f t="shared" si="0"/>
        <v/>
      </c>
      <c r="E24" s="177"/>
      <c r="F24" s="177"/>
      <c r="G24" s="177"/>
      <c r="H24" s="177"/>
      <c r="I24" s="177"/>
      <c r="J24" s="177"/>
      <c r="K24" s="177"/>
      <c r="M24" s="91"/>
      <c r="N24" s="224"/>
    </row>
    <row r="25" spans="1:14" s="88" customFormat="1" ht="24.95" customHeight="1" x14ac:dyDescent="0.25">
      <c r="A25" s="192" t="s">
        <v>28</v>
      </c>
      <c r="B25" s="195">
        <v>309</v>
      </c>
      <c r="C25" s="193" t="s">
        <v>209</v>
      </c>
      <c r="D25" s="153" t="str">
        <f t="shared" si="0"/>
        <v/>
      </c>
      <c r="E25" s="177"/>
      <c r="F25" s="177"/>
      <c r="G25" s="177"/>
      <c r="H25" s="177"/>
      <c r="I25" s="177"/>
      <c r="J25" s="177"/>
      <c r="K25" s="177"/>
      <c r="M25" s="91"/>
      <c r="N25" s="224" t="s">
        <v>161</v>
      </c>
    </row>
    <row r="26" spans="1:14" s="88" customFormat="1" ht="24.95" customHeight="1" x14ac:dyDescent="0.25">
      <c r="A26" s="192" t="s">
        <v>29</v>
      </c>
      <c r="B26" s="195">
        <v>310</v>
      </c>
      <c r="C26" s="193" t="s">
        <v>30</v>
      </c>
      <c r="D26" s="153" t="str">
        <f t="shared" si="0"/>
        <v/>
      </c>
      <c r="E26" s="177"/>
      <c r="F26" s="177"/>
      <c r="G26" s="177"/>
      <c r="H26" s="177"/>
      <c r="I26" s="177"/>
      <c r="J26" s="177"/>
      <c r="K26" s="177"/>
      <c r="M26" s="91"/>
      <c r="N26" s="224"/>
    </row>
    <row r="27" spans="1:14" s="88" customFormat="1" ht="24.95" customHeight="1" x14ac:dyDescent="0.25">
      <c r="A27" s="192" t="s">
        <v>31</v>
      </c>
      <c r="B27" s="195">
        <v>311</v>
      </c>
      <c r="C27" s="193" t="s">
        <v>32</v>
      </c>
      <c r="D27" s="153" t="str">
        <f t="shared" si="0"/>
        <v/>
      </c>
      <c r="E27" s="177"/>
      <c r="F27" s="177"/>
      <c r="G27" s="177"/>
      <c r="H27" s="177"/>
      <c r="I27" s="177"/>
      <c r="J27" s="177"/>
      <c r="K27" s="177"/>
      <c r="M27" s="91"/>
      <c r="N27" s="224" t="s">
        <v>162</v>
      </c>
    </row>
    <row r="28" spans="1:14" s="88" customFormat="1" ht="24.95" customHeight="1" x14ac:dyDescent="0.25">
      <c r="A28" s="192" t="s">
        <v>33</v>
      </c>
      <c r="B28" s="195">
        <v>312</v>
      </c>
      <c r="C28" s="193" t="s">
        <v>34</v>
      </c>
      <c r="D28" s="153" t="str">
        <f t="shared" si="0"/>
        <v/>
      </c>
      <c r="E28" s="177"/>
      <c r="F28" s="177"/>
      <c r="G28" s="177"/>
      <c r="H28" s="177"/>
      <c r="I28" s="177"/>
      <c r="J28" s="177"/>
      <c r="K28" s="177"/>
      <c r="M28" s="91"/>
      <c r="N28" s="224"/>
    </row>
    <row r="29" spans="1:14" s="88" customFormat="1" ht="24.95" customHeight="1" x14ac:dyDescent="0.25">
      <c r="A29" s="192" t="s">
        <v>35</v>
      </c>
      <c r="B29" s="195">
        <v>313</v>
      </c>
      <c r="C29" s="193" t="s">
        <v>196</v>
      </c>
      <c r="D29" s="153" t="str">
        <f t="shared" si="0"/>
        <v/>
      </c>
      <c r="E29" s="177"/>
      <c r="F29" s="177"/>
      <c r="G29" s="177"/>
      <c r="H29" s="177"/>
      <c r="I29" s="177"/>
      <c r="J29" s="177"/>
      <c r="K29" s="177"/>
      <c r="M29" s="91"/>
      <c r="N29" s="224"/>
    </row>
    <row r="30" spans="1:14" s="88" customFormat="1" ht="24.95" customHeight="1" x14ac:dyDescent="0.25">
      <c r="A30" s="192" t="s">
        <v>36</v>
      </c>
      <c r="B30" s="195">
        <v>314</v>
      </c>
      <c r="C30" s="193" t="s">
        <v>197</v>
      </c>
      <c r="D30" s="153" t="str">
        <f t="shared" si="0"/>
        <v/>
      </c>
      <c r="E30" s="177"/>
      <c r="F30" s="177"/>
      <c r="G30" s="177"/>
      <c r="H30" s="177"/>
      <c r="I30" s="177"/>
      <c r="J30" s="177"/>
      <c r="K30" s="177"/>
      <c r="M30" s="224" t="s">
        <v>174</v>
      </c>
      <c r="N30" s="224"/>
    </row>
    <row r="31" spans="1:14" s="88" customFormat="1" ht="24.95" customHeight="1" x14ac:dyDescent="0.25">
      <c r="A31" s="192" t="s">
        <v>37</v>
      </c>
      <c r="B31" s="195">
        <v>315</v>
      </c>
      <c r="C31" s="193" t="s">
        <v>38</v>
      </c>
      <c r="D31" s="153" t="str">
        <f t="shared" si="0"/>
        <v/>
      </c>
      <c r="E31" s="177"/>
      <c r="F31" s="177"/>
      <c r="G31" s="177"/>
      <c r="H31" s="177"/>
      <c r="I31" s="177"/>
      <c r="J31" s="177"/>
      <c r="K31" s="177"/>
      <c r="M31" s="224"/>
      <c r="N31" s="224"/>
    </row>
    <row r="32" spans="1:14" s="88" customFormat="1" ht="24.95" customHeight="1" x14ac:dyDescent="0.25">
      <c r="A32" s="192" t="s">
        <v>39</v>
      </c>
      <c r="B32" s="195">
        <v>316</v>
      </c>
      <c r="C32" s="193" t="s">
        <v>40</v>
      </c>
      <c r="D32" s="153" t="str">
        <f t="shared" si="0"/>
        <v/>
      </c>
      <c r="E32" s="177"/>
      <c r="F32" s="177"/>
      <c r="G32" s="177"/>
      <c r="H32" s="177"/>
      <c r="I32" s="177"/>
      <c r="J32" s="177"/>
      <c r="K32" s="177"/>
      <c r="M32" s="224"/>
      <c r="N32" s="224"/>
    </row>
    <row r="33" spans="1:23" s="88" customFormat="1" ht="24.95" customHeight="1" x14ac:dyDescent="0.25">
      <c r="A33" s="192" t="s">
        <v>41</v>
      </c>
      <c r="B33" s="195">
        <v>317</v>
      </c>
      <c r="C33" s="193" t="s">
        <v>42</v>
      </c>
      <c r="D33" s="153" t="str">
        <f t="shared" si="0"/>
        <v/>
      </c>
      <c r="E33" s="177"/>
      <c r="F33" s="177"/>
      <c r="G33" s="177"/>
      <c r="H33" s="177"/>
      <c r="I33" s="177"/>
      <c r="J33" s="177"/>
      <c r="K33" s="177"/>
      <c r="M33" s="224"/>
      <c r="N33" s="224"/>
    </row>
    <row r="34" spans="1:23" s="88" customFormat="1" ht="24.95" customHeight="1" x14ac:dyDescent="0.25">
      <c r="A34" s="192" t="s">
        <v>43</v>
      </c>
      <c r="B34" s="195">
        <v>318</v>
      </c>
      <c r="C34" s="193" t="s">
        <v>44</v>
      </c>
      <c r="D34" s="153" t="str">
        <f t="shared" si="0"/>
        <v/>
      </c>
      <c r="E34" s="177"/>
      <c r="F34" s="177"/>
      <c r="G34" s="177"/>
      <c r="H34" s="177"/>
      <c r="I34" s="177"/>
      <c r="J34" s="177"/>
      <c r="K34" s="177"/>
      <c r="M34" s="224"/>
      <c r="N34" s="224"/>
    </row>
    <row r="35" spans="1:23" s="88" customFormat="1" ht="24.95" customHeight="1" x14ac:dyDescent="0.25">
      <c r="A35" s="192" t="s">
        <v>45</v>
      </c>
      <c r="B35" s="195">
        <v>319</v>
      </c>
      <c r="C35" s="193" t="s">
        <v>208</v>
      </c>
      <c r="D35" s="153" t="str">
        <f t="shared" si="0"/>
        <v/>
      </c>
      <c r="E35" s="177"/>
      <c r="F35" s="177"/>
      <c r="G35" s="177"/>
      <c r="H35" s="177"/>
      <c r="I35" s="177"/>
      <c r="J35" s="177"/>
      <c r="K35" s="177"/>
      <c r="M35" s="224"/>
      <c r="N35" s="224"/>
    </row>
    <row r="36" spans="1:23" s="88" customFormat="1" ht="24.95" customHeight="1" x14ac:dyDescent="0.25">
      <c r="A36" s="192" t="s">
        <v>46</v>
      </c>
      <c r="B36" s="195">
        <v>320</v>
      </c>
      <c r="C36" s="193" t="s">
        <v>47</v>
      </c>
      <c r="D36" s="153" t="str">
        <f t="shared" si="0"/>
        <v/>
      </c>
      <c r="E36" s="177"/>
      <c r="F36" s="177"/>
      <c r="G36" s="177"/>
      <c r="H36" s="177"/>
      <c r="I36" s="177"/>
      <c r="J36" s="177"/>
      <c r="K36" s="177"/>
      <c r="M36" s="224"/>
      <c r="N36" s="224"/>
      <c r="O36" s="86"/>
      <c r="P36" s="86"/>
      <c r="Q36" s="86"/>
      <c r="R36" s="86"/>
      <c r="S36" s="86"/>
      <c r="T36" s="86"/>
      <c r="U36" s="86"/>
      <c r="V36" s="86"/>
      <c r="W36" s="86"/>
    </row>
    <row r="37" spans="1:23" s="88" customFormat="1" ht="24.95" customHeight="1" x14ac:dyDescent="0.25">
      <c r="A37" s="192" t="s">
        <v>48</v>
      </c>
      <c r="B37" s="195">
        <v>321</v>
      </c>
      <c r="C37" s="193" t="s">
        <v>49</v>
      </c>
      <c r="D37" s="153" t="str">
        <f t="shared" si="0"/>
        <v/>
      </c>
      <c r="E37" s="177"/>
      <c r="F37" s="177"/>
      <c r="G37" s="177"/>
      <c r="H37" s="177"/>
      <c r="I37" s="177"/>
      <c r="J37" s="177"/>
      <c r="K37" s="177"/>
      <c r="M37" s="224"/>
      <c r="N37" s="224"/>
    </row>
    <row r="38" spans="1:23" s="88" customFormat="1" ht="24.95" customHeight="1" x14ac:dyDescent="0.25">
      <c r="A38" s="192" t="s">
        <v>50</v>
      </c>
      <c r="B38" s="195">
        <v>322</v>
      </c>
      <c r="C38" s="193" t="s">
        <v>51</v>
      </c>
      <c r="D38" s="153" t="str">
        <f t="shared" si="0"/>
        <v/>
      </c>
      <c r="E38" s="177"/>
      <c r="F38" s="177"/>
      <c r="G38" s="177"/>
      <c r="H38" s="177"/>
      <c r="I38" s="177"/>
      <c r="J38" s="177"/>
      <c r="K38" s="177"/>
      <c r="M38" s="224"/>
      <c r="N38" s="224"/>
    </row>
    <row r="39" spans="1:23" s="88" customFormat="1" ht="24.95" customHeight="1" x14ac:dyDescent="0.25">
      <c r="A39" s="192" t="s">
        <v>52</v>
      </c>
      <c r="B39" s="195">
        <v>345</v>
      </c>
      <c r="C39" s="193" t="s">
        <v>53</v>
      </c>
      <c r="D39" s="153" t="str">
        <f t="shared" si="0"/>
        <v/>
      </c>
      <c r="E39" s="177"/>
      <c r="F39" s="177"/>
      <c r="G39" s="177"/>
      <c r="H39" s="177"/>
      <c r="I39" s="177"/>
      <c r="J39" s="177"/>
      <c r="K39" s="177"/>
      <c r="M39" s="92"/>
      <c r="N39" s="92"/>
    </row>
    <row r="40" spans="1:23" s="88" customFormat="1" ht="24.95" customHeight="1" x14ac:dyDescent="0.25">
      <c r="A40" s="192" t="s">
        <v>54</v>
      </c>
      <c r="B40" s="195">
        <v>323</v>
      </c>
      <c r="C40" s="193" t="s">
        <v>55</v>
      </c>
      <c r="D40" s="153" t="str">
        <f t="shared" si="0"/>
        <v/>
      </c>
      <c r="E40" s="177"/>
      <c r="F40" s="177"/>
      <c r="G40" s="177"/>
      <c r="H40" s="177"/>
      <c r="I40" s="177"/>
      <c r="J40" s="177"/>
      <c r="K40" s="177"/>
      <c r="M40" s="91"/>
      <c r="N40" s="224" t="s">
        <v>164</v>
      </c>
    </row>
    <row r="41" spans="1:23" s="88" customFormat="1" ht="24.95" customHeight="1" x14ac:dyDescent="0.25">
      <c r="A41" s="192" t="s">
        <v>56</v>
      </c>
      <c r="B41" s="195">
        <v>324</v>
      </c>
      <c r="C41" s="193" t="s">
        <v>57</v>
      </c>
      <c r="D41" s="153" t="str">
        <f t="shared" si="0"/>
        <v/>
      </c>
      <c r="E41" s="177"/>
      <c r="F41" s="177"/>
      <c r="G41" s="177"/>
      <c r="H41" s="177"/>
      <c r="I41" s="177"/>
      <c r="J41" s="177"/>
      <c r="K41" s="177"/>
      <c r="M41" s="91"/>
      <c r="N41" s="224"/>
    </row>
    <row r="42" spans="1:23" s="88" customFormat="1" ht="24.95" customHeight="1" x14ac:dyDescent="0.25">
      <c r="A42" s="192" t="s">
        <v>58</v>
      </c>
      <c r="B42" s="195">
        <v>325</v>
      </c>
      <c r="C42" s="193" t="s">
        <v>59</v>
      </c>
      <c r="D42" s="153" t="str">
        <f t="shared" si="0"/>
        <v/>
      </c>
      <c r="E42" s="177"/>
      <c r="F42" s="177"/>
      <c r="G42" s="177"/>
      <c r="H42" s="177"/>
      <c r="I42" s="177"/>
      <c r="J42" s="177"/>
      <c r="K42" s="177"/>
      <c r="M42" s="91"/>
      <c r="N42" s="224" t="s">
        <v>165</v>
      </c>
    </row>
    <row r="43" spans="1:23" s="88" customFormat="1" ht="24.95" customHeight="1" x14ac:dyDescent="0.25">
      <c r="A43" s="192" t="s">
        <v>60</v>
      </c>
      <c r="B43" s="195">
        <v>326</v>
      </c>
      <c r="C43" s="193" t="s">
        <v>61</v>
      </c>
      <c r="D43" s="153" t="str">
        <f t="shared" si="0"/>
        <v/>
      </c>
      <c r="E43" s="177"/>
      <c r="F43" s="177"/>
      <c r="G43" s="177"/>
      <c r="H43" s="177"/>
      <c r="I43" s="177"/>
      <c r="J43" s="177"/>
      <c r="K43" s="177"/>
      <c r="M43" s="91"/>
      <c r="N43" s="224"/>
    </row>
    <row r="44" spans="1:23" s="88" customFormat="1" ht="33" customHeight="1" x14ac:dyDescent="0.25">
      <c r="A44" s="192" t="s">
        <v>108</v>
      </c>
      <c r="B44" s="195">
        <v>359</v>
      </c>
      <c r="C44" s="193" t="s">
        <v>225</v>
      </c>
      <c r="D44" s="153" t="str">
        <f t="shared" si="0"/>
        <v/>
      </c>
      <c r="E44" s="177"/>
      <c r="F44" s="177"/>
      <c r="G44" s="177"/>
      <c r="H44" s="177"/>
      <c r="I44" s="177"/>
      <c r="J44" s="177"/>
      <c r="K44" s="177"/>
      <c r="M44" s="91"/>
      <c r="N44" s="224" t="s">
        <v>166</v>
      </c>
    </row>
    <row r="45" spans="1:23" s="88" customFormat="1" ht="24.95" customHeight="1" x14ac:dyDescent="0.25">
      <c r="A45" s="192" t="s">
        <v>62</v>
      </c>
      <c r="B45" s="195">
        <v>327</v>
      </c>
      <c r="C45" s="193" t="s">
        <v>63</v>
      </c>
      <c r="D45" s="153" t="str">
        <f t="shared" si="0"/>
        <v/>
      </c>
      <c r="E45" s="177"/>
      <c r="F45" s="177"/>
      <c r="G45" s="177"/>
      <c r="H45" s="177"/>
      <c r="I45" s="177"/>
      <c r="J45" s="177"/>
      <c r="K45" s="177"/>
      <c r="M45" s="91"/>
      <c r="N45" s="224"/>
    </row>
    <row r="46" spans="1:23" s="88" customFormat="1" ht="24.95" customHeight="1" x14ac:dyDescent="0.25">
      <c r="A46" s="192" t="s">
        <v>64</v>
      </c>
      <c r="B46" s="195">
        <v>328</v>
      </c>
      <c r="C46" s="193" t="s">
        <v>65</v>
      </c>
      <c r="D46" s="153" t="str">
        <f t="shared" si="0"/>
        <v/>
      </c>
      <c r="E46" s="177"/>
      <c r="F46" s="177"/>
      <c r="G46" s="177"/>
      <c r="H46" s="177"/>
      <c r="I46" s="177"/>
      <c r="J46" s="177"/>
      <c r="K46" s="177"/>
      <c r="M46" s="91"/>
      <c r="N46" s="224" t="s">
        <v>167</v>
      </c>
    </row>
    <row r="47" spans="1:23" s="88" customFormat="1" ht="24.95" customHeight="1" x14ac:dyDescent="0.25">
      <c r="A47" s="192" t="s">
        <v>66</v>
      </c>
      <c r="B47" s="195">
        <v>329</v>
      </c>
      <c r="C47" s="193" t="s">
        <v>67</v>
      </c>
      <c r="D47" s="153" t="str">
        <f t="shared" si="0"/>
        <v/>
      </c>
      <c r="E47" s="177"/>
      <c r="F47" s="177"/>
      <c r="G47" s="177"/>
      <c r="H47" s="177"/>
      <c r="I47" s="177"/>
      <c r="J47" s="177"/>
      <c r="K47" s="177"/>
      <c r="M47" s="91"/>
      <c r="N47" s="224"/>
    </row>
    <row r="48" spans="1:23" s="88" customFormat="1" ht="24.95" customHeight="1" x14ac:dyDescent="0.25">
      <c r="A48" s="192" t="s">
        <v>68</v>
      </c>
      <c r="B48" s="195">
        <v>330</v>
      </c>
      <c r="C48" s="193" t="s">
        <v>210</v>
      </c>
      <c r="D48" s="153" t="str">
        <f t="shared" si="0"/>
        <v/>
      </c>
      <c r="E48" s="177"/>
      <c r="F48" s="177"/>
      <c r="G48" s="177"/>
      <c r="H48" s="177"/>
      <c r="I48" s="177"/>
      <c r="J48" s="177"/>
      <c r="K48" s="177"/>
      <c r="M48" s="91"/>
      <c r="N48" s="147"/>
    </row>
    <row r="49" spans="1:14" s="88" customFormat="1" ht="24.95" customHeight="1" x14ac:dyDescent="0.25">
      <c r="A49" s="192" t="s">
        <v>69</v>
      </c>
      <c r="B49" s="195">
        <v>333</v>
      </c>
      <c r="C49" s="193" t="s">
        <v>70</v>
      </c>
      <c r="D49" s="153" t="str">
        <f t="shared" si="0"/>
        <v/>
      </c>
      <c r="E49" s="177"/>
      <c r="F49" s="177"/>
      <c r="G49" s="177"/>
      <c r="H49" s="177"/>
      <c r="I49" s="177"/>
      <c r="J49" s="177"/>
      <c r="K49" s="177"/>
      <c r="M49" s="91"/>
      <c r="N49" s="148" t="s">
        <v>122</v>
      </c>
    </row>
    <row r="50" spans="1:14" s="88" customFormat="1" ht="24.95" customHeight="1" x14ac:dyDescent="0.25">
      <c r="A50" s="192" t="s">
        <v>71</v>
      </c>
      <c r="B50" s="195">
        <v>334</v>
      </c>
      <c r="C50" s="193" t="s">
        <v>207</v>
      </c>
      <c r="D50" s="153" t="str">
        <f t="shared" si="0"/>
        <v/>
      </c>
      <c r="E50" s="177"/>
      <c r="F50" s="177"/>
      <c r="G50" s="177"/>
      <c r="H50" s="177"/>
      <c r="I50" s="177"/>
      <c r="J50" s="177"/>
      <c r="K50" s="177"/>
      <c r="M50" s="91"/>
      <c r="N50" s="147"/>
    </row>
    <row r="51" spans="1:14" s="88" customFormat="1" ht="24.95" customHeight="1" x14ac:dyDescent="0.25">
      <c r="A51" s="192" t="s">
        <v>72</v>
      </c>
      <c r="B51" s="195">
        <v>335</v>
      </c>
      <c r="C51" s="193" t="s">
        <v>198</v>
      </c>
      <c r="D51" s="153" t="str">
        <f t="shared" si="0"/>
        <v/>
      </c>
      <c r="E51" s="177"/>
      <c r="F51" s="177"/>
      <c r="G51" s="177"/>
      <c r="H51" s="177"/>
      <c r="I51" s="177"/>
      <c r="J51" s="177"/>
      <c r="K51" s="177"/>
      <c r="M51" s="148" t="s">
        <v>75</v>
      </c>
      <c r="N51" s="91"/>
    </row>
    <row r="52" spans="1:14" s="88" customFormat="1" ht="24.95" customHeight="1" x14ac:dyDescent="0.25">
      <c r="A52" s="192" t="s">
        <v>73</v>
      </c>
      <c r="B52" s="195">
        <v>336</v>
      </c>
      <c r="C52" s="193" t="s">
        <v>74</v>
      </c>
      <c r="D52" s="153" t="str">
        <f t="shared" si="0"/>
        <v/>
      </c>
      <c r="E52" s="177"/>
      <c r="F52" s="177"/>
      <c r="G52" s="177"/>
      <c r="H52" s="177"/>
      <c r="I52" s="177"/>
      <c r="J52" s="177"/>
      <c r="K52" s="177"/>
      <c r="M52" s="148"/>
      <c r="N52" s="91"/>
    </row>
    <row r="53" spans="1:14" s="88" customFormat="1" ht="24.95" customHeight="1" x14ac:dyDescent="0.25">
      <c r="A53" s="192" t="s">
        <v>76</v>
      </c>
      <c r="B53" s="195">
        <v>337</v>
      </c>
      <c r="C53" s="193" t="s">
        <v>211</v>
      </c>
      <c r="D53" s="153" t="str">
        <f t="shared" si="0"/>
        <v/>
      </c>
      <c r="E53" s="177"/>
      <c r="F53" s="177"/>
      <c r="G53" s="177"/>
      <c r="H53" s="177"/>
      <c r="I53" s="177"/>
      <c r="J53" s="177"/>
      <c r="K53" s="177"/>
      <c r="M53" s="91"/>
      <c r="N53" s="91"/>
    </row>
    <row r="54" spans="1:14" s="88" customFormat="1" ht="24.95" customHeight="1" x14ac:dyDescent="0.25">
      <c r="A54" s="192" t="s">
        <v>78</v>
      </c>
      <c r="B54" s="195">
        <v>339</v>
      </c>
      <c r="C54" s="193" t="s">
        <v>79</v>
      </c>
      <c r="D54" s="153" t="str">
        <f t="shared" si="0"/>
        <v/>
      </c>
      <c r="E54" s="177"/>
      <c r="F54" s="177"/>
      <c r="G54" s="177"/>
      <c r="H54" s="177"/>
      <c r="I54" s="177"/>
      <c r="J54" s="177"/>
      <c r="K54" s="177"/>
      <c r="M54" s="91"/>
      <c r="N54" s="91"/>
    </row>
    <row r="55" spans="1:14" s="88" customFormat="1" ht="24.95" customHeight="1" x14ac:dyDescent="0.25">
      <c r="A55" s="192" t="s">
        <v>80</v>
      </c>
      <c r="B55" s="195">
        <v>340</v>
      </c>
      <c r="C55" s="193" t="s">
        <v>81</v>
      </c>
      <c r="D55" s="153" t="str">
        <f t="shared" si="0"/>
        <v/>
      </c>
      <c r="E55" s="177"/>
      <c r="F55" s="177"/>
      <c r="G55" s="177"/>
      <c r="H55" s="177"/>
      <c r="I55" s="177"/>
      <c r="J55" s="177"/>
      <c r="K55" s="177"/>
      <c r="M55" s="91"/>
      <c r="N55" s="91"/>
    </row>
    <row r="56" spans="1:14" s="88" customFormat="1" ht="24.95" customHeight="1" x14ac:dyDescent="0.25">
      <c r="A56" s="192" t="s">
        <v>199</v>
      </c>
      <c r="B56" s="195">
        <v>373</v>
      </c>
      <c r="C56" s="193" t="s">
        <v>200</v>
      </c>
      <c r="D56" s="153" t="str">
        <f t="shared" si="0"/>
        <v/>
      </c>
      <c r="E56" s="177"/>
      <c r="F56" s="177"/>
      <c r="G56" s="177"/>
      <c r="H56" s="177"/>
      <c r="I56" s="177"/>
      <c r="J56" s="177"/>
      <c r="K56" s="177"/>
      <c r="M56" s="91"/>
      <c r="N56" s="91"/>
    </row>
    <row r="57" spans="1:14" s="88" customFormat="1" ht="24.95" customHeight="1" x14ac:dyDescent="0.25">
      <c r="A57" s="192" t="s">
        <v>82</v>
      </c>
      <c r="B57" s="195">
        <v>342</v>
      </c>
      <c r="C57" s="193" t="s">
        <v>83</v>
      </c>
      <c r="D57" s="153" t="str">
        <f t="shared" si="0"/>
        <v/>
      </c>
      <c r="E57" s="177"/>
      <c r="F57" s="177"/>
      <c r="G57" s="177"/>
      <c r="H57" s="177"/>
      <c r="I57" s="177"/>
      <c r="J57" s="177"/>
      <c r="K57" s="177"/>
      <c r="M57" s="91"/>
      <c r="N57" s="91"/>
    </row>
    <row r="58" spans="1:14" s="88" customFormat="1" ht="24.95" customHeight="1" x14ac:dyDescent="0.25">
      <c r="A58" s="192" t="s">
        <v>84</v>
      </c>
      <c r="B58" s="195">
        <v>343</v>
      </c>
      <c r="C58" s="193" t="s">
        <v>85</v>
      </c>
      <c r="D58" s="153" t="str">
        <f t="shared" si="0"/>
        <v/>
      </c>
      <c r="E58" s="177"/>
      <c r="F58" s="177"/>
      <c r="G58" s="177"/>
      <c r="H58" s="177"/>
      <c r="I58" s="177"/>
      <c r="J58" s="177"/>
      <c r="K58" s="177"/>
      <c r="M58" s="91"/>
      <c r="N58" s="91"/>
    </row>
    <row r="59" spans="1:14" s="88" customFormat="1" ht="24.95" customHeight="1" x14ac:dyDescent="0.25">
      <c r="A59" s="192" t="s">
        <v>86</v>
      </c>
      <c r="B59" s="195">
        <v>344</v>
      </c>
      <c r="C59" s="193" t="s">
        <v>87</v>
      </c>
      <c r="D59" s="153" t="str">
        <f t="shared" si="0"/>
        <v/>
      </c>
      <c r="E59" s="177"/>
      <c r="F59" s="177"/>
      <c r="G59" s="177"/>
      <c r="H59" s="177"/>
      <c r="I59" s="177"/>
      <c r="J59" s="177"/>
      <c r="K59" s="177"/>
      <c r="M59" s="91"/>
      <c r="N59" s="91"/>
    </row>
    <row r="60" spans="1:14" s="87" customFormat="1" ht="24.95" customHeight="1" x14ac:dyDescent="0.25">
      <c r="A60" s="192" t="s">
        <v>88</v>
      </c>
      <c r="B60" s="195">
        <v>346</v>
      </c>
      <c r="C60" s="193" t="s">
        <v>89</v>
      </c>
      <c r="D60" s="153" t="str">
        <f t="shared" si="0"/>
        <v/>
      </c>
      <c r="E60" s="177"/>
      <c r="F60" s="177"/>
      <c r="G60" s="177"/>
      <c r="H60" s="177"/>
      <c r="I60" s="177"/>
      <c r="J60" s="177"/>
      <c r="K60" s="177"/>
      <c r="M60" s="91"/>
      <c r="N60" s="38"/>
    </row>
    <row r="61" spans="1:14" ht="24.95" customHeight="1" x14ac:dyDescent="0.25">
      <c r="A61" s="192" t="s">
        <v>90</v>
      </c>
      <c r="B61" s="195">
        <v>347</v>
      </c>
      <c r="C61" s="193" t="s">
        <v>212</v>
      </c>
      <c r="D61" s="153" t="str">
        <f t="shared" si="0"/>
        <v/>
      </c>
      <c r="E61" s="177"/>
      <c r="F61" s="177"/>
      <c r="G61" s="177"/>
      <c r="H61" s="177"/>
      <c r="I61" s="177"/>
      <c r="J61" s="177"/>
      <c r="K61" s="177"/>
      <c r="L61" s="61"/>
      <c r="M61" s="38"/>
    </row>
    <row r="62" spans="1:14" ht="24.95" customHeight="1" x14ac:dyDescent="0.25">
      <c r="A62" s="192" t="s">
        <v>107</v>
      </c>
      <c r="B62" s="195">
        <v>358</v>
      </c>
      <c r="C62" s="193" t="s">
        <v>201</v>
      </c>
      <c r="D62" s="153" t="str">
        <f t="shared" si="0"/>
        <v/>
      </c>
      <c r="E62" s="177"/>
      <c r="F62" s="177"/>
      <c r="G62" s="177"/>
      <c r="H62" s="177"/>
      <c r="I62" s="177"/>
      <c r="J62" s="177"/>
      <c r="K62" s="177"/>
      <c r="L62" s="61"/>
    </row>
    <row r="63" spans="1:14" ht="24.95" customHeight="1" x14ac:dyDescent="0.25">
      <c r="A63" s="192" t="s">
        <v>91</v>
      </c>
      <c r="B63" s="195">
        <v>348</v>
      </c>
      <c r="C63" s="193" t="s">
        <v>92</v>
      </c>
      <c r="D63" s="153" t="str">
        <f t="shared" si="0"/>
        <v/>
      </c>
      <c r="E63" s="177"/>
      <c r="F63" s="177"/>
      <c r="G63" s="177"/>
      <c r="H63" s="177"/>
      <c r="I63" s="177"/>
      <c r="J63" s="177"/>
      <c r="K63" s="177"/>
      <c r="L63" s="61"/>
    </row>
    <row r="64" spans="1:14" ht="24.95" customHeight="1" x14ac:dyDescent="0.25">
      <c r="A64" s="192" t="s">
        <v>93</v>
      </c>
      <c r="B64" s="195">
        <v>349</v>
      </c>
      <c r="C64" s="193" t="s">
        <v>94</v>
      </c>
      <c r="D64" s="153" t="str">
        <f t="shared" si="0"/>
        <v/>
      </c>
      <c r="E64" s="177"/>
      <c r="F64" s="177"/>
      <c r="G64" s="177"/>
      <c r="H64" s="177"/>
      <c r="I64" s="177"/>
      <c r="J64" s="177"/>
      <c r="K64" s="177"/>
      <c r="L64" s="61"/>
    </row>
    <row r="65" spans="1:12" ht="24.95" customHeight="1" x14ac:dyDescent="0.25">
      <c r="A65" s="192" t="s">
        <v>77</v>
      </c>
      <c r="B65" s="195">
        <v>338</v>
      </c>
      <c r="C65" s="193" t="s">
        <v>202</v>
      </c>
      <c r="D65" s="153" t="str">
        <f t="shared" si="0"/>
        <v/>
      </c>
      <c r="E65" s="177"/>
      <c r="F65" s="177"/>
      <c r="G65" s="177"/>
      <c r="H65" s="177"/>
      <c r="I65" s="177"/>
      <c r="J65" s="177"/>
      <c r="K65" s="177"/>
      <c r="L65" s="61"/>
    </row>
    <row r="66" spans="1:12" ht="24.95" customHeight="1" x14ac:dyDescent="0.25">
      <c r="A66" s="192" t="s">
        <v>95</v>
      </c>
      <c r="B66" s="195">
        <v>351</v>
      </c>
      <c r="C66" s="193" t="s">
        <v>203</v>
      </c>
      <c r="D66" s="153" t="str">
        <f t="shared" si="0"/>
        <v/>
      </c>
      <c r="E66" s="177"/>
      <c r="F66" s="177"/>
      <c r="G66" s="177"/>
      <c r="H66" s="177"/>
      <c r="I66" s="177"/>
      <c r="J66" s="177"/>
      <c r="K66" s="177"/>
      <c r="L66" s="61"/>
    </row>
    <row r="67" spans="1:12" ht="24.95" customHeight="1" x14ac:dyDescent="0.25">
      <c r="A67" s="192" t="s">
        <v>96</v>
      </c>
      <c r="B67" s="195">
        <v>352</v>
      </c>
      <c r="C67" s="193" t="s">
        <v>97</v>
      </c>
      <c r="D67" s="153" t="str">
        <f t="shared" si="0"/>
        <v/>
      </c>
      <c r="E67" s="177"/>
      <c r="F67" s="177"/>
      <c r="G67" s="177"/>
      <c r="H67" s="177"/>
      <c r="I67" s="177"/>
      <c r="J67" s="177"/>
      <c r="K67" s="177"/>
      <c r="L67" s="61"/>
    </row>
    <row r="68" spans="1:12" ht="24.95" customHeight="1" x14ac:dyDescent="0.25">
      <c r="A68" s="192" t="s">
        <v>98</v>
      </c>
      <c r="B68" s="195">
        <v>353</v>
      </c>
      <c r="C68" s="193" t="s">
        <v>213</v>
      </c>
      <c r="D68" s="153" t="str">
        <f t="shared" si="0"/>
        <v/>
      </c>
      <c r="E68" s="177"/>
      <c r="F68" s="177"/>
      <c r="G68" s="177"/>
      <c r="H68" s="177"/>
      <c r="I68" s="177"/>
      <c r="J68" s="177"/>
      <c r="K68" s="177"/>
      <c r="L68" s="61"/>
    </row>
    <row r="69" spans="1:12" ht="24.95" customHeight="1" x14ac:dyDescent="0.25">
      <c r="A69" s="192" t="s">
        <v>99</v>
      </c>
      <c r="B69" s="195">
        <v>354</v>
      </c>
      <c r="C69" s="193" t="s">
        <v>100</v>
      </c>
      <c r="D69" s="153" t="str">
        <f t="shared" si="0"/>
        <v/>
      </c>
      <c r="E69" s="177"/>
      <c r="F69" s="177"/>
      <c r="G69" s="177"/>
      <c r="H69" s="177"/>
      <c r="I69" s="177"/>
      <c r="J69" s="177"/>
      <c r="K69" s="177"/>
      <c r="L69" s="61"/>
    </row>
    <row r="70" spans="1:12" ht="24.95" customHeight="1" x14ac:dyDescent="0.25">
      <c r="A70" s="192" t="s">
        <v>101</v>
      </c>
      <c r="B70" s="195">
        <v>355</v>
      </c>
      <c r="C70" s="193" t="s">
        <v>102</v>
      </c>
      <c r="D70" s="153" t="str">
        <f t="shared" si="0"/>
        <v/>
      </c>
      <c r="E70" s="177"/>
      <c r="F70" s="177"/>
      <c r="G70" s="177"/>
      <c r="H70" s="177"/>
      <c r="I70" s="177"/>
      <c r="J70" s="177"/>
      <c r="K70" s="177"/>
      <c r="L70" s="61"/>
    </row>
    <row r="71" spans="1:12" ht="24.95" customHeight="1" x14ac:dyDescent="0.25">
      <c r="A71" s="192" t="s">
        <v>103</v>
      </c>
      <c r="B71" s="195">
        <v>356</v>
      </c>
      <c r="C71" s="193" t="s">
        <v>104</v>
      </c>
      <c r="D71" s="153" t="str">
        <f t="shared" si="0"/>
        <v/>
      </c>
      <c r="E71" s="177"/>
      <c r="F71" s="177"/>
      <c r="G71" s="177"/>
      <c r="H71" s="177"/>
      <c r="I71" s="177"/>
      <c r="J71" s="177"/>
      <c r="K71" s="177"/>
      <c r="L71" s="61"/>
    </row>
    <row r="72" spans="1:12" ht="24.95" customHeight="1" x14ac:dyDescent="0.25">
      <c r="A72" s="192" t="s">
        <v>214</v>
      </c>
      <c r="B72" s="195">
        <v>374</v>
      </c>
      <c r="C72" s="193" t="s">
        <v>215</v>
      </c>
      <c r="D72" s="153" t="str">
        <f t="shared" si="0"/>
        <v/>
      </c>
      <c r="E72" s="177"/>
      <c r="F72" s="177"/>
      <c r="G72" s="177"/>
      <c r="H72" s="177"/>
      <c r="I72" s="177"/>
      <c r="J72" s="177"/>
      <c r="K72" s="177"/>
      <c r="L72" s="61"/>
    </row>
    <row r="73" spans="1:12" ht="24.95" customHeight="1" x14ac:dyDescent="0.25">
      <c r="A73" s="192" t="s">
        <v>105</v>
      </c>
      <c r="B73" s="195">
        <v>357</v>
      </c>
      <c r="C73" s="193" t="s">
        <v>106</v>
      </c>
      <c r="D73" s="153" t="str">
        <f t="shared" si="0"/>
        <v/>
      </c>
      <c r="E73" s="177"/>
      <c r="F73" s="177"/>
      <c r="G73" s="177"/>
      <c r="H73" s="177"/>
      <c r="I73" s="177"/>
      <c r="J73" s="177"/>
      <c r="K73" s="177"/>
      <c r="L73" s="61"/>
    </row>
    <row r="74" spans="1:12" ht="24.95" customHeight="1" x14ac:dyDescent="0.25">
      <c r="A74" s="192" t="s">
        <v>109</v>
      </c>
      <c r="B74" s="195">
        <v>361</v>
      </c>
      <c r="C74" s="193" t="s">
        <v>204</v>
      </c>
      <c r="D74" s="153" t="str">
        <f t="shared" si="0"/>
        <v/>
      </c>
      <c r="E74" s="177"/>
      <c r="F74" s="177"/>
      <c r="G74" s="177"/>
      <c r="H74" s="177"/>
      <c r="I74" s="177"/>
      <c r="J74" s="177"/>
      <c r="K74" s="177"/>
      <c r="L74" s="61"/>
    </row>
    <row r="75" spans="1:12" ht="24.95" customHeight="1" x14ac:dyDescent="0.25">
      <c r="A75" s="192" t="s">
        <v>110</v>
      </c>
      <c r="B75" s="195">
        <v>362</v>
      </c>
      <c r="C75" s="193" t="s">
        <v>216</v>
      </c>
      <c r="D75" s="153" t="str">
        <f t="shared" si="0"/>
        <v/>
      </c>
      <c r="E75" s="177"/>
      <c r="F75" s="177"/>
      <c r="G75" s="177"/>
      <c r="H75" s="177"/>
      <c r="I75" s="177"/>
      <c r="J75" s="177"/>
      <c r="K75" s="177"/>
      <c r="L75" s="61"/>
    </row>
    <row r="76" spans="1:12" ht="24.95" customHeight="1" x14ac:dyDescent="0.25">
      <c r="A76" s="192" t="s">
        <v>111</v>
      </c>
      <c r="B76" s="195">
        <v>364</v>
      </c>
      <c r="C76" s="193" t="s">
        <v>205</v>
      </c>
      <c r="D76" s="153" t="str">
        <f t="shared" si="0"/>
        <v/>
      </c>
      <c r="E76" s="177"/>
      <c r="F76" s="177"/>
      <c r="G76" s="177"/>
      <c r="H76" s="177"/>
      <c r="I76" s="177"/>
      <c r="J76" s="177"/>
      <c r="K76" s="177"/>
      <c r="L76" s="61"/>
    </row>
    <row r="77" spans="1:12" ht="24.95" customHeight="1" x14ac:dyDescent="0.25">
      <c r="A77" s="192" t="s">
        <v>112</v>
      </c>
      <c r="B77" s="195">
        <v>365</v>
      </c>
      <c r="C77" s="193" t="s">
        <v>113</v>
      </c>
      <c r="D77" s="153" t="str">
        <f t="shared" si="0"/>
        <v/>
      </c>
      <c r="E77" s="177"/>
      <c r="F77" s="177"/>
      <c r="G77" s="177"/>
      <c r="H77" s="177"/>
      <c r="I77" s="177"/>
      <c r="J77" s="177"/>
      <c r="K77" s="177"/>
      <c r="L77" s="61"/>
    </row>
    <row r="78" spans="1:12" ht="24.95" customHeight="1" x14ac:dyDescent="0.25">
      <c r="A78" s="192" t="s">
        <v>114</v>
      </c>
      <c r="B78" s="195">
        <v>366</v>
      </c>
      <c r="C78" s="193" t="s">
        <v>217</v>
      </c>
      <c r="D78" s="153" t="str">
        <f t="shared" si="0"/>
        <v/>
      </c>
      <c r="E78" s="177"/>
      <c r="F78" s="177"/>
      <c r="G78" s="177"/>
      <c r="H78" s="177"/>
      <c r="I78" s="177"/>
      <c r="J78" s="177"/>
      <c r="K78" s="177"/>
      <c r="L78" s="61"/>
    </row>
    <row r="79" spans="1:12" ht="24.95" customHeight="1" x14ac:dyDescent="0.25">
      <c r="A79" s="192" t="s">
        <v>115</v>
      </c>
      <c r="B79" s="195">
        <v>368</v>
      </c>
      <c r="C79" s="193" t="s">
        <v>116</v>
      </c>
      <c r="D79" s="153" t="str">
        <f t="shared" si="0"/>
        <v/>
      </c>
      <c r="E79" s="177"/>
      <c r="F79" s="177"/>
      <c r="G79" s="177"/>
      <c r="H79" s="177"/>
      <c r="I79" s="177"/>
      <c r="J79" s="177"/>
      <c r="K79" s="177"/>
      <c r="L79" s="61"/>
    </row>
    <row r="80" spans="1:12" ht="41.25" customHeight="1" x14ac:dyDescent="0.25">
      <c r="A80" s="259" t="s">
        <v>168</v>
      </c>
      <c r="B80" s="260"/>
      <c r="C80" s="260"/>
      <c r="D80" s="153"/>
      <c r="E80" s="177"/>
      <c r="F80" s="177"/>
      <c r="G80" s="177"/>
      <c r="H80" s="177"/>
      <c r="I80" s="177"/>
      <c r="J80" s="177"/>
      <c r="K80" s="177"/>
      <c r="L80" s="61"/>
    </row>
    <row r="81" spans="1:12" ht="24.95" customHeight="1" x14ac:dyDescent="0.25">
      <c r="A81" s="169"/>
      <c r="B81" s="172"/>
      <c r="C81" s="171"/>
      <c r="D81" s="153" t="str">
        <f t="shared" ref="D81:D94" si="1">IF(SUM(E81:K81)&gt;0,(SUM(E81:K81)),"")</f>
        <v/>
      </c>
      <c r="E81" s="177"/>
      <c r="F81" s="177"/>
      <c r="G81" s="177"/>
      <c r="H81" s="177"/>
      <c r="I81" s="177"/>
      <c r="J81" s="177"/>
      <c r="K81" s="177"/>
      <c r="L81" s="61"/>
    </row>
    <row r="82" spans="1:12" ht="24.95" customHeight="1" x14ac:dyDescent="0.25">
      <c r="A82" s="169"/>
      <c r="B82" s="172"/>
      <c r="C82" s="171"/>
      <c r="D82" s="153" t="str">
        <f t="shared" si="1"/>
        <v/>
      </c>
      <c r="E82" s="177"/>
      <c r="F82" s="177"/>
      <c r="G82" s="177"/>
      <c r="H82" s="177"/>
      <c r="I82" s="177"/>
      <c r="J82" s="177"/>
      <c r="K82" s="177"/>
      <c r="L82" s="61"/>
    </row>
    <row r="83" spans="1:12" ht="24.95" customHeight="1" x14ac:dyDescent="0.25">
      <c r="A83" s="169"/>
      <c r="B83" s="172"/>
      <c r="C83" s="171"/>
      <c r="D83" s="153" t="str">
        <f t="shared" si="1"/>
        <v/>
      </c>
      <c r="E83" s="177"/>
      <c r="F83" s="177"/>
      <c r="G83" s="177"/>
      <c r="H83" s="177"/>
      <c r="I83" s="177"/>
      <c r="J83" s="177"/>
      <c r="K83" s="177"/>
      <c r="L83" s="61"/>
    </row>
    <row r="84" spans="1:12" ht="24.95" customHeight="1" x14ac:dyDescent="0.25">
      <c r="A84" s="169"/>
      <c r="B84" s="172"/>
      <c r="C84" s="171"/>
      <c r="D84" s="153" t="str">
        <f t="shared" si="1"/>
        <v/>
      </c>
      <c r="E84" s="177"/>
      <c r="F84" s="177"/>
      <c r="G84" s="177"/>
      <c r="H84" s="177"/>
      <c r="I84" s="177"/>
      <c r="J84" s="177"/>
      <c r="K84" s="177"/>
      <c r="L84" s="61"/>
    </row>
    <row r="85" spans="1:12" ht="46.5" customHeight="1" x14ac:dyDescent="0.25">
      <c r="A85" s="169"/>
      <c r="B85" s="172"/>
      <c r="C85" s="171"/>
      <c r="D85" s="153" t="str">
        <f t="shared" si="1"/>
        <v/>
      </c>
      <c r="E85" s="177"/>
      <c r="F85" s="177"/>
      <c r="G85" s="177"/>
      <c r="H85" s="177"/>
      <c r="I85" s="177"/>
      <c r="J85" s="177"/>
      <c r="K85" s="177"/>
      <c r="L85" s="61"/>
    </row>
    <row r="86" spans="1:12" ht="24.95" customHeight="1" x14ac:dyDescent="0.25">
      <c r="A86" s="169"/>
      <c r="B86" s="172"/>
      <c r="C86" s="171"/>
      <c r="D86" s="153" t="str">
        <f t="shared" si="1"/>
        <v/>
      </c>
      <c r="E86" s="177"/>
      <c r="F86" s="177"/>
      <c r="G86" s="177"/>
      <c r="H86" s="177"/>
      <c r="I86" s="177"/>
      <c r="J86" s="177"/>
      <c r="K86" s="177"/>
      <c r="L86" s="61"/>
    </row>
    <row r="87" spans="1:12" ht="24.95" customHeight="1" x14ac:dyDescent="0.25">
      <c r="A87" s="169"/>
      <c r="B87" s="172"/>
      <c r="C87" s="171"/>
      <c r="D87" s="153" t="str">
        <f t="shared" si="1"/>
        <v/>
      </c>
      <c r="E87" s="177"/>
      <c r="F87" s="177"/>
      <c r="G87" s="177"/>
      <c r="H87" s="177"/>
      <c r="I87" s="177"/>
      <c r="J87" s="177"/>
      <c r="K87" s="177"/>
      <c r="L87" s="61"/>
    </row>
    <row r="88" spans="1:12" ht="24.95" customHeight="1" x14ac:dyDescent="0.25">
      <c r="A88" s="169"/>
      <c r="B88" s="172"/>
      <c r="C88" s="171"/>
      <c r="D88" s="153" t="str">
        <f t="shared" si="1"/>
        <v/>
      </c>
      <c r="E88" s="177"/>
      <c r="F88" s="177"/>
      <c r="G88" s="177"/>
      <c r="H88" s="177"/>
      <c r="I88" s="177"/>
      <c r="J88" s="177"/>
      <c r="K88" s="177"/>
      <c r="L88" s="61"/>
    </row>
    <row r="89" spans="1:12" ht="24.95" customHeight="1" x14ac:dyDescent="0.25">
      <c r="A89" s="169"/>
      <c r="B89" s="172"/>
      <c r="C89" s="171"/>
      <c r="D89" s="153" t="str">
        <f t="shared" si="1"/>
        <v/>
      </c>
      <c r="E89" s="177"/>
      <c r="F89" s="177"/>
      <c r="G89" s="177"/>
      <c r="H89" s="177"/>
      <c r="I89" s="177"/>
      <c r="J89" s="177"/>
      <c r="K89" s="177"/>
      <c r="L89" s="61"/>
    </row>
    <row r="90" spans="1:12" ht="24.95" customHeight="1" x14ac:dyDescent="0.25">
      <c r="A90" s="169"/>
      <c r="B90" s="172"/>
      <c r="C90" s="171"/>
      <c r="D90" s="153" t="str">
        <f t="shared" si="1"/>
        <v/>
      </c>
      <c r="E90" s="177"/>
      <c r="F90" s="177"/>
      <c r="G90" s="177"/>
      <c r="H90" s="177"/>
      <c r="I90" s="177"/>
      <c r="J90" s="177"/>
      <c r="K90" s="177"/>
      <c r="L90" s="61"/>
    </row>
    <row r="91" spans="1:12" ht="24.95" customHeight="1" x14ac:dyDescent="0.25">
      <c r="A91" s="169"/>
      <c r="B91" s="172"/>
      <c r="C91" s="171"/>
      <c r="D91" s="153" t="str">
        <f t="shared" si="1"/>
        <v/>
      </c>
      <c r="E91" s="177"/>
      <c r="F91" s="177"/>
      <c r="G91" s="177"/>
      <c r="H91" s="177"/>
      <c r="I91" s="177"/>
      <c r="J91" s="177"/>
      <c r="K91" s="177"/>
      <c r="L91" s="61"/>
    </row>
    <row r="92" spans="1:12" ht="24.95" customHeight="1" x14ac:dyDescent="0.25">
      <c r="A92" s="169"/>
      <c r="B92" s="172"/>
      <c r="C92" s="171"/>
      <c r="D92" s="153" t="str">
        <f t="shared" si="1"/>
        <v/>
      </c>
      <c r="E92" s="177"/>
      <c r="F92" s="177"/>
      <c r="G92" s="177"/>
      <c r="H92" s="177"/>
      <c r="I92" s="177"/>
      <c r="J92" s="177"/>
      <c r="K92" s="177"/>
      <c r="L92" s="61"/>
    </row>
    <row r="93" spans="1:12" ht="24.95" customHeight="1" x14ac:dyDescent="0.25">
      <c r="A93" s="169"/>
      <c r="B93" s="172"/>
      <c r="C93" s="171"/>
      <c r="D93" s="153" t="str">
        <f t="shared" si="1"/>
        <v/>
      </c>
      <c r="E93" s="177"/>
      <c r="F93" s="177"/>
      <c r="G93" s="177"/>
      <c r="H93" s="177"/>
      <c r="I93" s="177"/>
      <c r="J93" s="177"/>
      <c r="K93" s="177"/>
      <c r="L93" s="61"/>
    </row>
    <row r="94" spans="1:12" ht="24.95" customHeight="1" thickBot="1" x14ac:dyDescent="0.3">
      <c r="A94" s="173"/>
      <c r="B94" s="174"/>
      <c r="C94" s="175"/>
      <c r="D94" s="154" t="str">
        <f t="shared" si="1"/>
        <v/>
      </c>
      <c r="E94" s="178"/>
      <c r="F94" s="178"/>
      <c r="G94" s="178"/>
      <c r="H94" s="178"/>
      <c r="I94" s="178"/>
      <c r="J94" s="178"/>
      <c r="K94" s="178"/>
      <c r="L94" s="61"/>
    </row>
    <row r="95" spans="1:12" ht="24.95" customHeight="1" thickBot="1" x14ac:dyDescent="0.3">
      <c r="A95" s="272" t="s">
        <v>218</v>
      </c>
      <c r="B95" s="273"/>
      <c r="C95" s="273"/>
      <c r="D95" s="155">
        <f>SUM(D17:D94)</f>
        <v>0</v>
      </c>
      <c r="E95" s="155">
        <f t="shared" ref="E95:K95" si="2">SUM(E17:E94)</f>
        <v>0</v>
      </c>
      <c r="F95" s="155">
        <f t="shared" si="2"/>
        <v>0</v>
      </c>
      <c r="G95" s="155">
        <f t="shared" si="2"/>
        <v>0</v>
      </c>
      <c r="H95" s="155">
        <f t="shared" si="2"/>
        <v>0</v>
      </c>
      <c r="I95" s="155">
        <f t="shared" si="2"/>
        <v>0</v>
      </c>
      <c r="J95" s="155">
        <f t="shared" si="2"/>
        <v>0</v>
      </c>
      <c r="K95" s="155">
        <f t="shared" si="2"/>
        <v>0</v>
      </c>
      <c r="L95" s="61"/>
    </row>
    <row r="96" spans="1:12" ht="24.95" customHeight="1" x14ac:dyDescent="0.25">
      <c r="A96" s="73"/>
      <c r="B96" s="73"/>
      <c r="E96" s="73"/>
      <c r="F96" s="73"/>
      <c r="G96" s="73"/>
      <c r="H96" s="73"/>
      <c r="I96" s="73"/>
      <c r="J96" s="73"/>
      <c r="L96" s="61"/>
    </row>
    <row r="97" spans="1:14" ht="24.95" customHeight="1" x14ac:dyDescent="0.25">
      <c r="A97" s="73"/>
      <c r="B97" s="39"/>
      <c r="C97" s="40"/>
      <c r="E97" s="73"/>
      <c r="F97" s="73"/>
      <c r="G97" s="73"/>
      <c r="H97" s="73"/>
      <c r="I97" s="73"/>
      <c r="J97" s="73"/>
      <c r="L97" s="61"/>
    </row>
    <row r="98" spans="1:14" ht="24.95" customHeight="1" x14ac:dyDescent="0.25">
      <c r="A98" s="73"/>
      <c r="B98" s="91"/>
      <c r="C98" s="91"/>
      <c r="E98" s="73"/>
      <c r="F98" s="73"/>
      <c r="G98" s="73"/>
      <c r="H98" s="73"/>
      <c r="I98" s="73"/>
      <c r="J98" s="73"/>
      <c r="L98" s="61"/>
    </row>
    <row r="99" spans="1:14" ht="24.95" customHeight="1" x14ac:dyDescent="0.25">
      <c r="A99" s="73"/>
      <c r="B99" s="39"/>
      <c r="C99" s="148"/>
      <c r="E99" s="73"/>
      <c r="F99" s="73"/>
      <c r="G99" s="73"/>
      <c r="H99" s="73"/>
      <c r="I99" s="73"/>
      <c r="J99" s="73"/>
      <c r="L99" s="61"/>
    </row>
    <row r="100" spans="1:14" ht="24.95" customHeight="1" x14ac:dyDescent="0.25">
      <c r="A100" s="73"/>
      <c r="B100" s="73"/>
      <c r="C100" s="89"/>
      <c r="D100" s="42"/>
      <c r="E100" s="34"/>
      <c r="F100" s="34"/>
      <c r="G100" s="73"/>
      <c r="H100" s="73"/>
      <c r="I100" s="73"/>
      <c r="J100" s="73"/>
      <c r="L100" s="61"/>
    </row>
    <row r="101" spans="1:14" ht="24.95" customHeight="1" x14ac:dyDescent="0.25">
      <c r="A101" s="73"/>
      <c r="B101" s="73"/>
      <c r="C101" s="90"/>
      <c r="D101" s="34"/>
      <c r="E101" s="34"/>
      <c r="F101" s="34"/>
      <c r="G101" s="73"/>
      <c r="H101" s="73"/>
      <c r="I101" s="73"/>
      <c r="J101" s="73"/>
      <c r="L101" s="61"/>
    </row>
    <row r="102" spans="1:14" s="87" customFormat="1" ht="24.95" customHeight="1" x14ac:dyDescent="0.25">
      <c r="A102" s="73"/>
      <c r="B102" s="73"/>
      <c r="C102" s="90"/>
      <c r="D102" s="34"/>
      <c r="E102" s="34"/>
      <c r="F102" s="34"/>
      <c r="G102" s="73"/>
      <c r="H102" s="73"/>
      <c r="I102" s="73"/>
      <c r="J102" s="73"/>
      <c r="K102" s="82"/>
      <c r="M102" s="73"/>
      <c r="N102" s="38"/>
    </row>
    <row r="103" spans="1:14" ht="24.95" customHeight="1" x14ac:dyDescent="0.25">
      <c r="A103" s="73"/>
      <c r="B103" s="73"/>
      <c r="C103" s="90"/>
      <c r="D103" s="34"/>
      <c r="E103" s="34"/>
      <c r="F103" s="34"/>
      <c r="G103" s="73"/>
      <c r="H103" s="73"/>
      <c r="I103" s="73"/>
      <c r="J103" s="73"/>
      <c r="M103" s="38"/>
    </row>
    <row r="104" spans="1:14" ht="24.95" customHeight="1" x14ac:dyDescent="0.25">
      <c r="C104" s="90"/>
      <c r="D104" s="34"/>
      <c r="E104" s="42"/>
      <c r="F104" s="42"/>
    </row>
    <row r="105" spans="1:14" ht="24.95" customHeight="1" x14ac:dyDescent="0.25">
      <c r="C105" s="90"/>
      <c r="D105" s="34"/>
      <c r="E105" s="42"/>
      <c r="F105" s="42"/>
    </row>
    <row r="106" spans="1:14" ht="24.95" customHeight="1" x14ac:dyDescent="0.25">
      <c r="C106" s="90"/>
      <c r="D106" s="34"/>
      <c r="E106" s="42"/>
      <c r="F106" s="42"/>
    </row>
    <row r="107" spans="1:14" ht="24.95" customHeight="1" x14ac:dyDescent="0.25">
      <c r="C107" s="90"/>
      <c r="D107" s="34"/>
      <c r="E107" s="42"/>
      <c r="F107" s="42"/>
    </row>
    <row r="108" spans="1:14" ht="24.95" customHeight="1" x14ac:dyDescent="0.25">
      <c r="C108" s="90"/>
      <c r="D108" s="34"/>
      <c r="E108" s="42"/>
      <c r="F108" s="42"/>
    </row>
    <row r="109" spans="1:14" ht="24.95" customHeight="1" x14ac:dyDescent="0.25">
      <c r="C109" s="90"/>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1"/>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Y113"/>
  <sheetViews>
    <sheetView showGridLines="0" zoomScale="65" zoomScaleNormal="65" zoomScaleSheetLayoutView="100" workbookViewId="0">
      <selection activeCell="A81" sqref="A81:C94"/>
    </sheetView>
  </sheetViews>
  <sheetFormatPr defaultColWidth="9.140625" defaultRowHeight="24.95" customHeight="1" x14ac:dyDescent="0.25"/>
  <cols>
    <col min="1" max="1" width="18.7109375" style="33" customWidth="1"/>
    <col min="2" max="2" width="21.140625" style="33" customWidth="1"/>
    <col min="3" max="3" width="64.28515625" style="73" customWidth="1"/>
    <col min="4" max="4" width="27.85546875" style="73" customWidth="1"/>
    <col min="5" max="11" width="26.7109375" style="82" customWidth="1"/>
    <col min="12" max="12" width="10.85546875" style="62" customWidth="1"/>
    <col min="13" max="13" width="11" style="73" customWidth="1"/>
    <col min="14" max="14" width="128.28515625" style="73" customWidth="1"/>
    <col min="15" max="16384" width="9.140625" style="61"/>
  </cols>
  <sheetData>
    <row r="1" spans="1:25" s="73" customFormat="1" ht="30" customHeight="1" thickBot="1" x14ac:dyDescent="0.3">
      <c r="A1" s="32" t="s">
        <v>0</v>
      </c>
      <c r="B1" s="32"/>
      <c r="C1" s="38"/>
      <c r="E1" s="82"/>
      <c r="G1" s="156" t="s">
        <v>129</v>
      </c>
      <c r="H1" s="157"/>
      <c r="I1" s="157"/>
      <c r="J1" s="157"/>
      <c r="K1" s="158"/>
      <c r="L1" s="82"/>
      <c r="M1" s="219" t="s">
        <v>135</v>
      </c>
      <c r="N1" s="219"/>
    </row>
    <row r="2" spans="1:25" ht="30" customHeight="1" x14ac:dyDescent="0.25">
      <c r="A2" s="220" t="s">
        <v>188</v>
      </c>
      <c r="B2" s="220"/>
      <c r="C2" s="220"/>
      <c r="D2" s="220"/>
      <c r="E2" s="220"/>
      <c r="F2" s="73"/>
      <c r="G2" s="262" t="s">
        <v>130</v>
      </c>
      <c r="H2" s="263"/>
      <c r="I2" s="263"/>
      <c r="J2" s="263"/>
      <c r="K2" s="159">
        <f>D95</f>
        <v>0</v>
      </c>
      <c r="M2" s="224" t="s">
        <v>171</v>
      </c>
      <c r="N2" s="224"/>
    </row>
    <row r="3" spans="1:25" ht="30" customHeight="1" x14ac:dyDescent="0.25">
      <c r="A3" s="220"/>
      <c r="B3" s="220"/>
      <c r="C3" s="220"/>
      <c r="D3" s="220"/>
      <c r="E3" s="220"/>
      <c r="F3" s="73"/>
      <c r="G3" s="264" t="s">
        <v>172</v>
      </c>
      <c r="H3" s="265"/>
      <c r="I3" s="265"/>
      <c r="J3" s="265"/>
      <c r="K3" s="59"/>
      <c r="M3" s="214" t="s">
        <v>118</v>
      </c>
      <c r="N3" s="214"/>
    </row>
    <row r="4" spans="1:25" ht="30" customHeight="1" x14ac:dyDescent="0.25">
      <c r="A4" s="220"/>
      <c r="B4" s="220"/>
      <c r="C4" s="220"/>
      <c r="D4" s="220"/>
      <c r="E4" s="220"/>
      <c r="F4" s="73"/>
      <c r="G4" s="266" t="s">
        <v>173</v>
      </c>
      <c r="H4" s="267"/>
      <c r="I4" s="267"/>
      <c r="J4" s="267"/>
      <c r="K4" s="59"/>
      <c r="L4" s="64"/>
      <c r="M4" s="224" t="s">
        <v>176</v>
      </c>
      <c r="N4" s="224"/>
      <c r="O4" s="60"/>
      <c r="P4" s="60"/>
      <c r="Q4" s="60"/>
      <c r="R4" s="60"/>
      <c r="S4" s="60"/>
      <c r="T4" s="60"/>
      <c r="U4" s="60"/>
      <c r="V4" s="60"/>
      <c r="W4" s="60"/>
      <c r="X4" s="60"/>
      <c r="Y4" s="60"/>
    </row>
    <row r="5" spans="1:25" ht="30" customHeight="1" x14ac:dyDescent="0.25">
      <c r="A5" s="213"/>
      <c r="B5" s="213"/>
      <c r="C5" s="213"/>
      <c r="D5" s="213"/>
      <c r="E5" s="213"/>
      <c r="F5" s="73"/>
      <c r="G5" s="266" t="s">
        <v>175</v>
      </c>
      <c r="H5" s="267"/>
      <c r="I5" s="267"/>
      <c r="J5" s="267"/>
      <c r="K5" s="187"/>
      <c r="L5" s="58"/>
      <c r="M5" s="224" t="s">
        <v>177</v>
      </c>
      <c r="N5" s="224"/>
      <c r="O5" s="60"/>
      <c r="P5" s="60"/>
      <c r="Q5" s="60"/>
      <c r="R5" s="60"/>
      <c r="S5" s="60"/>
      <c r="T5" s="60"/>
      <c r="U5" s="60"/>
      <c r="V5" s="60"/>
      <c r="W5" s="60"/>
      <c r="X5" s="60"/>
      <c r="Y5" s="60"/>
    </row>
    <row r="6" spans="1:25" ht="43.5" customHeight="1" thickBot="1" x14ac:dyDescent="0.3">
      <c r="F6" s="73"/>
      <c r="G6" s="268" t="s">
        <v>131</v>
      </c>
      <c r="H6" s="269"/>
      <c r="I6" s="269"/>
      <c r="J6" s="269"/>
      <c r="K6" s="188">
        <f>SUM(K2:K5)</f>
        <v>0</v>
      </c>
      <c r="L6" s="58"/>
      <c r="M6" s="224" t="s">
        <v>134</v>
      </c>
      <c r="N6" s="224"/>
      <c r="O6" s="66"/>
      <c r="P6" s="66"/>
      <c r="Q6" s="66"/>
      <c r="R6" s="66"/>
      <c r="S6" s="66"/>
      <c r="T6" s="66"/>
      <c r="U6" s="66"/>
      <c r="V6" s="66"/>
      <c r="W6" s="66"/>
      <c r="X6" s="66"/>
      <c r="Y6" s="66"/>
    </row>
    <row r="7" spans="1:25" ht="66" customHeight="1" thickBot="1" x14ac:dyDescent="0.3">
      <c r="A7" s="73"/>
      <c r="B7" s="73"/>
      <c r="D7" s="73" t="s">
        <v>220</v>
      </c>
      <c r="F7" s="73"/>
      <c r="G7" s="268" t="s">
        <v>132</v>
      </c>
      <c r="H7" s="269"/>
      <c r="I7" s="269"/>
      <c r="J7" s="269"/>
      <c r="K7" s="161"/>
      <c r="M7" s="224" t="s">
        <v>178</v>
      </c>
      <c r="N7" s="224"/>
      <c r="O7" s="67"/>
      <c r="P7" s="67"/>
      <c r="Q7" s="67"/>
      <c r="R7" s="67"/>
      <c r="S7" s="67"/>
      <c r="T7" s="67"/>
      <c r="U7" s="67"/>
      <c r="V7" s="67"/>
      <c r="W7" s="67"/>
      <c r="X7" s="67"/>
      <c r="Y7" s="67"/>
    </row>
    <row r="8" spans="1:25" ht="15" customHeight="1" thickBot="1" x14ac:dyDescent="0.3">
      <c r="M8" s="149"/>
      <c r="N8" s="45"/>
      <c r="O8" s="68"/>
      <c r="P8" s="68"/>
      <c r="Q8" s="68"/>
      <c r="R8" s="68"/>
      <c r="S8" s="68"/>
      <c r="T8" s="68"/>
      <c r="U8" s="68"/>
      <c r="V8" s="68"/>
      <c r="W8" s="68"/>
      <c r="X8" s="68"/>
      <c r="Y8" s="68"/>
    </row>
    <row r="9" spans="1:25" s="73" customFormat="1" ht="24.95" customHeight="1" x14ac:dyDescent="0.25">
      <c r="A9" s="270"/>
      <c r="B9" s="234" t="s">
        <v>137</v>
      </c>
      <c r="C9" s="235"/>
      <c r="D9" s="240" t="s">
        <v>5</v>
      </c>
      <c r="E9" s="69" t="s">
        <v>6</v>
      </c>
      <c r="F9" s="70"/>
      <c r="G9" s="70"/>
      <c r="H9" s="70"/>
      <c r="I9" s="70"/>
      <c r="J9" s="70"/>
      <c r="K9" s="71"/>
      <c r="L9" s="72"/>
      <c r="M9" s="219" t="s">
        <v>121</v>
      </c>
      <c r="N9" s="219"/>
      <c r="O9" s="67"/>
      <c r="P9" s="67"/>
      <c r="Q9" s="67"/>
      <c r="R9" s="67"/>
      <c r="S9" s="67"/>
      <c r="T9" s="67"/>
      <c r="U9" s="67"/>
      <c r="V9" s="67"/>
      <c r="W9" s="67"/>
      <c r="X9" s="67"/>
      <c r="Y9" s="67"/>
    </row>
    <row r="10" spans="1:25" s="73" customFormat="1" ht="24.95" customHeight="1" thickBot="1" x14ac:dyDescent="0.3">
      <c r="A10" s="271"/>
      <c r="B10" s="236"/>
      <c r="C10" s="237"/>
      <c r="D10" s="241"/>
      <c r="E10" s="74" t="s">
        <v>219</v>
      </c>
      <c r="F10" s="75"/>
      <c r="G10" s="75"/>
      <c r="H10" s="75"/>
      <c r="I10" s="75"/>
      <c r="J10" s="75"/>
      <c r="K10" s="76"/>
      <c r="L10" s="72"/>
      <c r="M10" s="243" t="s">
        <v>179</v>
      </c>
      <c r="N10" s="244"/>
      <c r="O10" s="77"/>
      <c r="P10" s="77"/>
      <c r="Q10" s="77"/>
      <c r="R10" s="77"/>
      <c r="S10" s="77"/>
      <c r="T10" s="77"/>
      <c r="U10" s="77"/>
      <c r="V10" s="77"/>
      <c r="W10" s="77"/>
      <c r="X10" s="77"/>
      <c r="Y10" s="77"/>
    </row>
    <row r="11" spans="1:25" s="73" customFormat="1" ht="30.75" customHeight="1" thickBot="1" x14ac:dyDescent="0.3">
      <c r="A11" s="104" t="s">
        <v>139</v>
      </c>
      <c r="B11" s="276"/>
      <c r="C11" s="277"/>
      <c r="D11" s="112"/>
      <c r="E11" s="74" t="s">
        <v>155</v>
      </c>
      <c r="F11" s="75"/>
      <c r="G11" s="75"/>
      <c r="H11" s="75"/>
      <c r="I11" s="75"/>
      <c r="J11" s="75"/>
      <c r="K11" s="76"/>
      <c r="L11" s="78"/>
      <c r="M11" s="244"/>
      <c r="N11" s="244"/>
      <c r="O11" s="77"/>
      <c r="P11" s="77"/>
      <c r="Q11" s="77"/>
      <c r="R11" s="77"/>
      <c r="S11" s="77"/>
      <c r="T11" s="77"/>
      <c r="U11" s="77"/>
      <c r="V11" s="77"/>
      <c r="W11" s="77"/>
      <c r="X11" s="77"/>
      <c r="Y11" s="77"/>
    </row>
    <row r="12" spans="1:25" s="73" customFormat="1" ht="35.1" customHeight="1" thickBot="1" x14ac:dyDescent="0.3">
      <c r="A12" s="104" t="s">
        <v>156</v>
      </c>
      <c r="B12" s="261" t="str">
        <f>Central!B12</f>
        <v>EVIT- East Valley Institute of Technology</v>
      </c>
      <c r="C12" s="261"/>
      <c r="D12" s="185" t="str">
        <f>Central!D12</f>
        <v>070801</v>
      </c>
      <c r="E12" s="79" t="s">
        <v>133</v>
      </c>
      <c r="F12" s="80"/>
      <c r="G12" s="80"/>
      <c r="H12" s="80"/>
      <c r="I12" s="80"/>
      <c r="J12" s="80"/>
      <c r="K12" s="81"/>
      <c r="L12" s="82"/>
      <c r="M12" s="244"/>
      <c r="N12" s="244"/>
      <c r="O12" s="77"/>
      <c r="P12" s="77"/>
      <c r="Q12" s="77"/>
      <c r="R12" s="77"/>
      <c r="S12" s="77"/>
      <c r="T12" s="77"/>
      <c r="U12" s="77"/>
      <c r="V12" s="77"/>
      <c r="W12" s="77"/>
      <c r="X12" s="77"/>
      <c r="Y12" s="77"/>
    </row>
    <row r="13" spans="1:25" s="73" customFormat="1" ht="16.5" customHeight="1" thickBot="1" x14ac:dyDescent="0.3">
      <c r="A13" s="47"/>
      <c r="B13" s="47"/>
      <c r="C13" s="47"/>
      <c r="D13" s="83"/>
      <c r="F13" s="84"/>
      <c r="G13" s="85"/>
      <c r="H13" s="85"/>
      <c r="I13" s="78"/>
      <c r="J13" s="85"/>
      <c r="K13" s="85"/>
      <c r="L13" s="85"/>
      <c r="M13" s="244"/>
      <c r="N13" s="244"/>
    </row>
    <row r="14" spans="1:25" ht="35.1" customHeight="1" thickBot="1" x14ac:dyDescent="0.3">
      <c r="A14" s="150"/>
      <c r="B14" s="106"/>
      <c r="C14" s="150"/>
      <c r="D14" s="107"/>
      <c r="E14" s="246" t="s">
        <v>8</v>
      </c>
      <c r="F14" s="247"/>
      <c r="G14" s="247"/>
      <c r="H14" s="247"/>
      <c r="I14" s="247"/>
      <c r="J14" s="247"/>
      <c r="K14" s="248"/>
      <c r="M14" s="244" t="s">
        <v>180</v>
      </c>
      <c r="N14" s="244"/>
      <c r="O14" s="86"/>
      <c r="P14" s="86"/>
      <c r="Q14" s="86"/>
      <c r="R14" s="86"/>
      <c r="S14" s="86"/>
      <c r="T14" s="86"/>
      <c r="U14" s="86"/>
      <c r="V14" s="86"/>
      <c r="W14" s="86"/>
      <c r="X14" s="86"/>
      <c r="Y14" s="86"/>
    </row>
    <row r="15" spans="1:25" ht="29.25" customHeight="1" thickBot="1" x14ac:dyDescent="0.3">
      <c r="A15" s="151"/>
      <c r="B15" s="109"/>
      <c r="C15" s="151"/>
      <c r="D15" s="110"/>
      <c r="E15" s="246" t="s">
        <v>9</v>
      </c>
      <c r="F15" s="249"/>
      <c r="G15" s="249"/>
      <c r="H15" s="249"/>
      <c r="I15" s="249"/>
      <c r="J15" s="250"/>
      <c r="K15" s="251" t="s">
        <v>10</v>
      </c>
      <c r="M15" s="244"/>
      <c r="N15" s="244"/>
    </row>
    <row r="16" spans="1:25" s="87" customFormat="1" ht="122.25" customHeight="1" thickBot="1" x14ac:dyDescent="0.3">
      <c r="A16" s="111" t="s">
        <v>138</v>
      </c>
      <c r="B16" s="99" t="s">
        <v>123</v>
      </c>
      <c r="C16" s="101" t="s">
        <v>11</v>
      </c>
      <c r="D16" s="100" t="s">
        <v>12</v>
      </c>
      <c r="E16" s="35" t="s">
        <v>13</v>
      </c>
      <c r="F16" s="36" t="s">
        <v>14</v>
      </c>
      <c r="G16" s="36" t="s">
        <v>124</v>
      </c>
      <c r="H16" s="36" t="s">
        <v>125</v>
      </c>
      <c r="I16" s="36" t="s">
        <v>127</v>
      </c>
      <c r="J16" s="37" t="s">
        <v>126</v>
      </c>
      <c r="K16" s="252"/>
      <c r="M16" s="244"/>
      <c r="N16" s="244"/>
    </row>
    <row r="17" spans="1:14" s="88" customFormat="1" ht="24.95" customHeight="1" x14ac:dyDescent="0.25">
      <c r="A17" s="190" t="s">
        <v>15</v>
      </c>
      <c r="B17" s="194">
        <v>301</v>
      </c>
      <c r="C17" s="191" t="s">
        <v>206</v>
      </c>
      <c r="D17" s="152" t="str">
        <f t="shared" ref="D17:D79" si="0">IF(SUM(E17:K17)&gt;0,(SUM(E17:K17)),"")</f>
        <v/>
      </c>
      <c r="E17" s="176"/>
      <c r="F17" s="176"/>
      <c r="G17" s="176"/>
      <c r="H17" s="176"/>
      <c r="I17" s="176"/>
      <c r="J17" s="176"/>
      <c r="K17" s="176"/>
      <c r="M17" s="91"/>
      <c r="N17" s="148" t="s">
        <v>157</v>
      </c>
    </row>
    <row r="18" spans="1:14" s="88" customFormat="1" ht="24.95" customHeight="1" x14ac:dyDescent="0.25">
      <c r="A18" s="192" t="s">
        <v>16</v>
      </c>
      <c r="B18" s="195">
        <v>302</v>
      </c>
      <c r="C18" s="193" t="s">
        <v>17</v>
      </c>
      <c r="D18" s="153" t="str">
        <f t="shared" si="0"/>
        <v/>
      </c>
      <c r="E18" s="177"/>
      <c r="F18" s="177"/>
      <c r="G18" s="177"/>
      <c r="H18" s="177"/>
      <c r="I18" s="177"/>
      <c r="J18" s="177"/>
      <c r="K18" s="177"/>
      <c r="M18" s="147"/>
      <c r="N18" s="148" t="s">
        <v>158</v>
      </c>
    </row>
    <row r="19" spans="1:14" s="88" customFormat="1" ht="24.95" customHeight="1" x14ac:dyDescent="0.25">
      <c r="A19" s="192" t="s">
        <v>194</v>
      </c>
      <c r="B19" s="195">
        <v>376</v>
      </c>
      <c r="C19" s="193" t="s">
        <v>195</v>
      </c>
      <c r="D19" s="153" t="str">
        <f t="shared" si="0"/>
        <v/>
      </c>
      <c r="E19" s="177"/>
      <c r="F19" s="177"/>
      <c r="G19" s="177"/>
      <c r="H19" s="177"/>
      <c r="I19" s="177"/>
      <c r="J19" s="177"/>
      <c r="K19" s="177"/>
      <c r="M19" s="147"/>
      <c r="N19" s="148"/>
    </row>
    <row r="20" spans="1:14" s="88" customFormat="1" ht="24.95" customHeight="1" x14ac:dyDescent="0.25">
      <c r="A20" s="192" t="s">
        <v>18</v>
      </c>
      <c r="B20" s="195">
        <v>303</v>
      </c>
      <c r="C20" s="193" t="s">
        <v>19</v>
      </c>
      <c r="D20" s="153" t="str">
        <f t="shared" si="0"/>
        <v/>
      </c>
      <c r="E20" s="177"/>
      <c r="F20" s="177"/>
      <c r="G20" s="177"/>
      <c r="H20" s="177"/>
      <c r="I20" s="177"/>
      <c r="J20" s="177"/>
      <c r="K20" s="177"/>
      <c r="M20" s="91"/>
      <c r="N20" s="224" t="s">
        <v>159</v>
      </c>
    </row>
    <row r="21" spans="1:14" s="88" customFormat="1" ht="24.95" customHeight="1" x14ac:dyDescent="0.25">
      <c r="A21" s="192" t="s">
        <v>20</v>
      </c>
      <c r="B21" s="195">
        <v>304</v>
      </c>
      <c r="C21" s="193" t="s">
        <v>21</v>
      </c>
      <c r="D21" s="153" t="str">
        <f t="shared" si="0"/>
        <v/>
      </c>
      <c r="E21" s="177"/>
      <c r="F21" s="177"/>
      <c r="G21" s="177"/>
      <c r="H21" s="177"/>
      <c r="I21" s="177"/>
      <c r="J21" s="177"/>
      <c r="K21" s="177"/>
      <c r="M21" s="91"/>
      <c r="N21" s="224"/>
    </row>
    <row r="22" spans="1:14" s="88" customFormat="1" ht="24.95" customHeight="1" x14ac:dyDescent="0.25">
      <c r="A22" s="192" t="s">
        <v>22</v>
      </c>
      <c r="B22" s="195">
        <v>305</v>
      </c>
      <c r="C22" s="193" t="s">
        <v>23</v>
      </c>
      <c r="D22" s="153" t="str">
        <f t="shared" si="0"/>
        <v/>
      </c>
      <c r="E22" s="177"/>
      <c r="F22" s="177"/>
      <c r="G22" s="177"/>
      <c r="H22" s="177"/>
      <c r="I22" s="177"/>
      <c r="J22" s="177"/>
      <c r="K22" s="177"/>
      <c r="M22" s="91"/>
      <c r="N22" s="224"/>
    </row>
    <row r="23" spans="1:14" s="88" customFormat="1" ht="24.95" customHeight="1" x14ac:dyDescent="0.25">
      <c r="A23" s="192" t="s">
        <v>24</v>
      </c>
      <c r="B23" s="195">
        <v>306</v>
      </c>
      <c r="C23" s="193" t="s">
        <v>25</v>
      </c>
      <c r="D23" s="153" t="str">
        <f t="shared" si="0"/>
        <v/>
      </c>
      <c r="E23" s="177"/>
      <c r="F23" s="177"/>
      <c r="G23" s="177"/>
      <c r="H23" s="177"/>
      <c r="I23" s="177"/>
      <c r="J23" s="177"/>
      <c r="K23" s="177"/>
      <c r="M23" s="91"/>
      <c r="N23" s="224" t="s">
        <v>160</v>
      </c>
    </row>
    <row r="24" spans="1:14" s="88" customFormat="1" ht="24.95" customHeight="1" x14ac:dyDescent="0.25">
      <c r="A24" s="192" t="s">
        <v>26</v>
      </c>
      <c r="B24" s="195">
        <v>307</v>
      </c>
      <c r="C24" s="193" t="s">
        <v>27</v>
      </c>
      <c r="D24" s="153" t="str">
        <f t="shared" si="0"/>
        <v/>
      </c>
      <c r="E24" s="177"/>
      <c r="F24" s="177"/>
      <c r="G24" s="177"/>
      <c r="H24" s="177"/>
      <c r="I24" s="177"/>
      <c r="J24" s="177"/>
      <c r="K24" s="177"/>
      <c r="M24" s="91"/>
      <c r="N24" s="224"/>
    </row>
    <row r="25" spans="1:14" s="88" customFormat="1" ht="24.95" customHeight="1" x14ac:dyDescent="0.25">
      <c r="A25" s="192" t="s">
        <v>28</v>
      </c>
      <c r="B25" s="195">
        <v>309</v>
      </c>
      <c r="C25" s="193" t="s">
        <v>209</v>
      </c>
      <c r="D25" s="153" t="str">
        <f t="shared" si="0"/>
        <v/>
      </c>
      <c r="E25" s="177"/>
      <c r="F25" s="177"/>
      <c r="G25" s="177"/>
      <c r="H25" s="177"/>
      <c r="I25" s="177"/>
      <c r="J25" s="177"/>
      <c r="K25" s="177"/>
      <c r="M25" s="91"/>
      <c r="N25" s="224" t="s">
        <v>161</v>
      </c>
    </row>
    <row r="26" spans="1:14" s="88" customFormat="1" ht="24.95" customHeight="1" x14ac:dyDescent="0.25">
      <c r="A26" s="192" t="s">
        <v>29</v>
      </c>
      <c r="B26" s="195">
        <v>310</v>
      </c>
      <c r="C26" s="193" t="s">
        <v>30</v>
      </c>
      <c r="D26" s="153" t="str">
        <f t="shared" si="0"/>
        <v/>
      </c>
      <c r="E26" s="177"/>
      <c r="F26" s="177"/>
      <c r="G26" s="177"/>
      <c r="H26" s="177"/>
      <c r="I26" s="177"/>
      <c r="J26" s="177"/>
      <c r="K26" s="177"/>
      <c r="M26" s="91"/>
      <c r="N26" s="224"/>
    </row>
    <row r="27" spans="1:14" s="88" customFormat="1" ht="24.95" customHeight="1" x14ac:dyDescent="0.25">
      <c r="A27" s="192" t="s">
        <v>31</v>
      </c>
      <c r="B27" s="195">
        <v>311</v>
      </c>
      <c r="C27" s="193" t="s">
        <v>32</v>
      </c>
      <c r="D27" s="153" t="str">
        <f t="shared" si="0"/>
        <v/>
      </c>
      <c r="E27" s="177"/>
      <c r="F27" s="177"/>
      <c r="G27" s="177"/>
      <c r="H27" s="177"/>
      <c r="I27" s="177"/>
      <c r="J27" s="177"/>
      <c r="K27" s="177"/>
      <c r="M27" s="91"/>
      <c r="N27" s="224" t="s">
        <v>162</v>
      </c>
    </row>
    <row r="28" spans="1:14" s="88" customFormat="1" ht="24.95" customHeight="1" x14ac:dyDescent="0.25">
      <c r="A28" s="192" t="s">
        <v>33</v>
      </c>
      <c r="B28" s="195">
        <v>312</v>
      </c>
      <c r="C28" s="193" t="s">
        <v>34</v>
      </c>
      <c r="D28" s="153" t="str">
        <f t="shared" si="0"/>
        <v/>
      </c>
      <c r="E28" s="177"/>
      <c r="F28" s="177"/>
      <c r="G28" s="177"/>
      <c r="H28" s="177"/>
      <c r="I28" s="177"/>
      <c r="J28" s="177"/>
      <c r="K28" s="177"/>
      <c r="M28" s="91"/>
      <c r="N28" s="224"/>
    </row>
    <row r="29" spans="1:14" s="88" customFormat="1" ht="24.95" customHeight="1" x14ac:dyDescent="0.25">
      <c r="A29" s="192" t="s">
        <v>35</v>
      </c>
      <c r="B29" s="195">
        <v>313</v>
      </c>
      <c r="C29" s="193" t="s">
        <v>196</v>
      </c>
      <c r="D29" s="153" t="str">
        <f t="shared" si="0"/>
        <v/>
      </c>
      <c r="E29" s="177"/>
      <c r="F29" s="177"/>
      <c r="G29" s="177"/>
      <c r="H29" s="177"/>
      <c r="I29" s="177"/>
      <c r="J29" s="177"/>
      <c r="K29" s="177"/>
      <c r="M29" s="91"/>
      <c r="N29" s="224"/>
    </row>
    <row r="30" spans="1:14" s="88" customFormat="1" ht="24.95" customHeight="1" x14ac:dyDescent="0.25">
      <c r="A30" s="192" t="s">
        <v>36</v>
      </c>
      <c r="B30" s="195">
        <v>314</v>
      </c>
      <c r="C30" s="193" t="s">
        <v>197</v>
      </c>
      <c r="D30" s="153" t="str">
        <f t="shared" si="0"/>
        <v/>
      </c>
      <c r="E30" s="177"/>
      <c r="F30" s="177"/>
      <c r="G30" s="177"/>
      <c r="H30" s="177"/>
      <c r="I30" s="177"/>
      <c r="J30" s="177"/>
      <c r="K30" s="177"/>
      <c r="M30" s="224" t="s">
        <v>174</v>
      </c>
      <c r="N30" s="224"/>
    </row>
    <row r="31" spans="1:14" s="88" customFormat="1" ht="24.95" customHeight="1" x14ac:dyDescent="0.25">
      <c r="A31" s="192" t="s">
        <v>37</v>
      </c>
      <c r="B31" s="195">
        <v>315</v>
      </c>
      <c r="C31" s="193" t="s">
        <v>38</v>
      </c>
      <c r="D31" s="153" t="str">
        <f t="shared" si="0"/>
        <v/>
      </c>
      <c r="E31" s="177"/>
      <c r="F31" s="177"/>
      <c r="G31" s="177"/>
      <c r="H31" s="177"/>
      <c r="I31" s="177"/>
      <c r="J31" s="177"/>
      <c r="K31" s="177"/>
      <c r="M31" s="224"/>
      <c r="N31" s="224"/>
    </row>
    <row r="32" spans="1:14" s="88" customFormat="1" ht="24.95" customHeight="1" x14ac:dyDescent="0.25">
      <c r="A32" s="192" t="s">
        <v>39</v>
      </c>
      <c r="B32" s="195">
        <v>316</v>
      </c>
      <c r="C32" s="193" t="s">
        <v>40</v>
      </c>
      <c r="D32" s="153" t="str">
        <f t="shared" si="0"/>
        <v/>
      </c>
      <c r="E32" s="177"/>
      <c r="F32" s="177"/>
      <c r="G32" s="177"/>
      <c r="H32" s="177"/>
      <c r="I32" s="177"/>
      <c r="J32" s="177"/>
      <c r="K32" s="177"/>
      <c r="M32" s="224"/>
      <c r="N32" s="224"/>
    </row>
    <row r="33" spans="1:23" s="88" customFormat="1" ht="24.95" customHeight="1" x14ac:dyDescent="0.25">
      <c r="A33" s="192" t="s">
        <v>41</v>
      </c>
      <c r="B33" s="195">
        <v>317</v>
      </c>
      <c r="C33" s="193" t="s">
        <v>42</v>
      </c>
      <c r="D33" s="153" t="str">
        <f t="shared" si="0"/>
        <v/>
      </c>
      <c r="E33" s="177"/>
      <c r="F33" s="177"/>
      <c r="G33" s="177"/>
      <c r="H33" s="177"/>
      <c r="I33" s="177"/>
      <c r="J33" s="177"/>
      <c r="K33" s="177"/>
      <c r="M33" s="224"/>
      <c r="N33" s="224"/>
    </row>
    <row r="34" spans="1:23" s="88" customFormat="1" ht="24.95" customHeight="1" x14ac:dyDescent="0.25">
      <c r="A34" s="192" t="s">
        <v>43</v>
      </c>
      <c r="B34" s="195">
        <v>318</v>
      </c>
      <c r="C34" s="193" t="s">
        <v>44</v>
      </c>
      <c r="D34" s="153" t="str">
        <f t="shared" si="0"/>
        <v/>
      </c>
      <c r="E34" s="177"/>
      <c r="F34" s="177"/>
      <c r="G34" s="177"/>
      <c r="H34" s="177"/>
      <c r="I34" s="177"/>
      <c r="J34" s="177"/>
      <c r="K34" s="177"/>
      <c r="M34" s="224"/>
      <c r="N34" s="224"/>
    </row>
    <row r="35" spans="1:23" s="88" customFormat="1" ht="24.95" customHeight="1" x14ac:dyDescent="0.25">
      <c r="A35" s="192" t="s">
        <v>45</v>
      </c>
      <c r="B35" s="195">
        <v>319</v>
      </c>
      <c r="C35" s="193" t="s">
        <v>208</v>
      </c>
      <c r="D35" s="153" t="str">
        <f t="shared" si="0"/>
        <v/>
      </c>
      <c r="E35" s="177"/>
      <c r="F35" s="177"/>
      <c r="G35" s="177"/>
      <c r="H35" s="177"/>
      <c r="I35" s="177"/>
      <c r="J35" s="177"/>
      <c r="K35" s="177"/>
      <c r="M35" s="224"/>
      <c r="N35" s="224"/>
    </row>
    <row r="36" spans="1:23" s="88" customFormat="1" ht="24.95" customHeight="1" x14ac:dyDescent="0.25">
      <c r="A36" s="192" t="s">
        <v>46</v>
      </c>
      <c r="B36" s="195">
        <v>320</v>
      </c>
      <c r="C36" s="193" t="s">
        <v>47</v>
      </c>
      <c r="D36" s="153" t="str">
        <f t="shared" si="0"/>
        <v/>
      </c>
      <c r="E36" s="177"/>
      <c r="F36" s="177"/>
      <c r="G36" s="177"/>
      <c r="H36" s="177"/>
      <c r="I36" s="177"/>
      <c r="J36" s="177"/>
      <c r="K36" s="177"/>
      <c r="M36" s="224"/>
      <c r="N36" s="224"/>
      <c r="O36" s="86"/>
      <c r="P36" s="86"/>
      <c r="Q36" s="86"/>
      <c r="R36" s="86"/>
      <c r="S36" s="86"/>
      <c r="T36" s="86"/>
      <c r="U36" s="86"/>
      <c r="V36" s="86"/>
      <c r="W36" s="86"/>
    </row>
    <row r="37" spans="1:23" s="88" customFormat="1" ht="24.95" customHeight="1" x14ac:dyDescent="0.25">
      <c r="A37" s="192" t="s">
        <v>48</v>
      </c>
      <c r="B37" s="195">
        <v>321</v>
      </c>
      <c r="C37" s="193" t="s">
        <v>49</v>
      </c>
      <c r="D37" s="153" t="str">
        <f t="shared" si="0"/>
        <v/>
      </c>
      <c r="E37" s="177"/>
      <c r="F37" s="177"/>
      <c r="G37" s="177"/>
      <c r="H37" s="177"/>
      <c r="I37" s="177"/>
      <c r="J37" s="177"/>
      <c r="K37" s="177"/>
      <c r="M37" s="224"/>
      <c r="N37" s="224"/>
    </row>
    <row r="38" spans="1:23" s="88" customFormat="1" ht="24.95" customHeight="1" x14ac:dyDescent="0.25">
      <c r="A38" s="192" t="s">
        <v>50</v>
      </c>
      <c r="B38" s="195">
        <v>322</v>
      </c>
      <c r="C38" s="193" t="s">
        <v>51</v>
      </c>
      <c r="D38" s="153" t="str">
        <f t="shared" si="0"/>
        <v/>
      </c>
      <c r="E38" s="177"/>
      <c r="F38" s="177"/>
      <c r="G38" s="177"/>
      <c r="H38" s="177"/>
      <c r="I38" s="177"/>
      <c r="J38" s="177"/>
      <c r="K38" s="177"/>
      <c r="M38" s="224"/>
      <c r="N38" s="224"/>
    </row>
    <row r="39" spans="1:23" s="88" customFormat="1" ht="24.95" customHeight="1" x14ac:dyDescent="0.25">
      <c r="A39" s="192" t="s">
        <v>52</v>
      </c>
      <c r="B39" s="195">
        <v>345</v>
      </c>
      <c r="C39" s="193" t="s">
        <v>53</v>
      </c>
      <c r="D39" s="153" t="str">
        <f t="shared" si="0"/>
        <v/>
      </c>
      <c r="E39" s="177"/>
      <c r="F39" s="177"/>
      <c r="G39" s="177"/>
      <c r="H39" s="177"/>
      <c r="I39" s="177"/>
      <c r="J39" s="177"/>
      <c r="K39" s="177"/>
      <c r="M39" s="92"/>
      <c r="N39" s="92"/>
    </row>
    <row r="40" spans="1:23" s="88" customFormat="1" ht="24.95" customHeight="1" x14ac:dyDescent="0.25">
      <c r="A40" s="192" t="s">
        <v>54</v>
      </c>
      <c r="B40" s="195">
        <v>323</v>
      </c>
      <c r="C40" s="193" t="s">
        <v>55</v>
      </c>
      <c r="D40" s="153" t="str">
        <f t="shared" si="0"/>
        <v/>
      </c>
      <c r="E40" s="177"/>
      <c r="F40" s="177"/>
      <c r="G40" s="177"/>
      <c r="H40" s="177"/>
      <c r="I40" s="177"/>
      <c r="J40" s="177"/>
      <c r="K40" s="177"/>
      <c r="M40" s="91"/>
      <c r="N40" s="224" t="s">
        <v>164</v>
      </c>
    </row>
    <row r="41" spans="1:23" s="88" customFormat="1" ht="24.95" customHeight="1" x14ac:dyDescent="0.25">
      <c r="A41" s="192" t="s">
        <v>56</v>
      </c>
      <c r="B41" s="195">
        <v>324</v>
      </c>
      <c r="C41" s="193" t="s">
        <v>57</v>
      </c>
      <c r="D41" s="153" t="str">
        <f t="shared" si="0"/>
        <v/>
      </c>
      <c r="E41" s="177"/>
      <c r="F41" s="177"/>
      <c r="G41" s="177"/>
      <c r="H41" s="177"/>
      <c r="I41" s="177"/>
      <c r="J41" s="177"/>
      <c r="K41" s="177"/>
      <c r="M41" s="91"/>
      <c r="N41" s="224"/>
    </row>
    <row r="42" spans="1:23" s="88" customFormat="1" ht="24.95" customHeight="1" x14ac:dyDescent="0.25">
      <c r="A42" s="192" t="s">
        <v>58</v>
      </c>
      <c r="B42" s="195">
        <v>325</v>
      </c>
      <c r="C42" s="193" t="s">
        <v>59</v>
      </c>
      <c r="D42" s="153" t="str">
        <f t="shared" si="0"/>
        <v/>
      </c>
      <c r="E42" s="177"/>
      <c r="F42" s="177"/>
      <c r="G42" s="177"/>
      <c r="H42" s="177"/>
      <c r="I42" s="177"/>
      <c r="J42" s="177"/>
      <c r="K42" s="177"/>
      <c r="M42" s="91"/>
      <c r="N42" s="224" t="s">
        <v>165</v>
      </c>
    </row>
    <row r="43" spans="1:23" s="88" customFormat="1" ht="24.95" customHeight="1" x14ac:dyDescent="0.25">
      <c r="A43" s="192" t="s">
        <v>60</v>
      </c>
      <c r="B43" s="195">
        <v>326</v>
      </c>
      <c r="C43" s="193" t="s">
        <v>61</v>
      </c>
      <c r="D43" s="153" t="str">
        <f t="shared" si="0"/>
        <v/>
      </c>
      <c r="E43" s="177"/>
      <c r="F43" s="177"/>
      <c r="G43" s="177"/>
      <c r="H43" s="177"/>
      <c r="I43" s="177"/>
      <c r="J43" s="177"/>
      <c r="K43" s="177"/>
      <c r="M43" s="91"/>
      <c r="N43" s="224"/>
    </row>
    <row r="44" spans="1:23" s="88" customFormat="1" ht="33" customHeight="1" x14ac:dyDescent="0.25">
      <c r="A44" s="192" t="s">
        <v>108</v>
      </c>
      <c r="B44" s="195">
        <v>359</v>
      </c>
      <c r="C44" s="193" t="s">
        <v>225</v>
      </c>
      <c r="D44" s="153" t="str">
        <f t="shared" si="0"/>
        <v/>
      </c>
      <c r="E44" s="177"/>
      <c r="F44" s="177"/>
      <c r="G44" s="177"/>
      <c r="H44" s="177"/>
      <c r="I44" s="177"/>
      <c r="J44" s="177"/>
      <c r="K44" s="177"/>
      <c r="M44" s="91"/>
      <c r="N44" s="224" t="s">
        <v>166</v>
      </c>
    </row>
    <row r="45" spans="1:23" s="88" customFormat="1" ht="24.95" customHeight="1" x14ac:dyDescent="0.25">
      <c r="A45" s="192" t="s">
        <v>62</v>
      </c>
      <c r="B45" s="195">
        <v>327</v>
      </c>
      <c r="C45" s="193" t="s">
        <v>63</v>
      </c>
      <c r="D45" s="153" t="str">
        <f t="shared" si="0"/>
        <v/>
      </c>
      <c r="E45" s="177"/>
      <c r="F45" s="177"/>
      <c r="G45" s="177"/>
      <c r="H45" s="177"/>
      <c r="I45" s="177"/>
      <c r="J45" s="177"/>
      <c r="K45" s="177"/>
      <c r="M45" s="91"/>
      <c r="N45" s="224"/>
    </row>
    <row r="46" spans="1:23" s="88" customFormat="1" ht="24.95" customHeight="1" x14ac:dyDescent="0.25">
      <c r="A46" s="192" t="s">
        <v>64</v>
      </c>
      <c r="B46" s="195">
        <v>328</v>
      </c>
      <c r="C46" s="193" t="s">
        <v>65</v>
      </c>
      <c r="D46" s="153" t="str">
        <f t="shared" si="0"/>
        <v/>
      </c>
      <c r="E46" s="177"/>
      <c r="F46" s="177"/>
      <c r="G46" s="177"/>
      <c r="H46" s="177"/>
      <c r="I46" s="177"/>
      <c r="J46" s="177"/>
      <c r="K46" s="177"/>
      <c r="M46" s="91"/>
      <c r="N46" s="224" t="s">
        <v>167</v>
      </c>
    </row>
    <row r="47" spans="1:23" s="88" customFormat="1" ht="24.95" customHeight="1" x14ac:dyDescent="0.25">
      <c r="A47" s="192" t="s">
        <v>66</v>
      </c>
      <c r="B47" s="195">
        <v>329</v>
      </c>
      <c r="C47" s="193" t="s">
        <v>67</v>
      </c>
      <c r="D47" s="153" t="str">
        <f t="shared" si="0"/>
        <v/>
      </c>
      <c r="E47" s="177"/>
      <c r="F47" s="177"/>
      <c r="G47" s="177"/>
      <c r="H47" s="177"/>
      <c r="I47" s="177"/>
      <c r="J47" s="177"/>
      <c r="K47" s="177"/>
      <c r="M47" s="91"/>
      <c r="N47" s="224"/>
    </row>
    <row r="48" spans="1:23" s="88" customFormat="1" ht="24.95" customHeight="1" x14ac:dyDescent="0.25">
      <c r="A48" s="192" t="s">
        <v>68</v>
      </c>
      <c r="B48" s="195">
        <v>330</v>
      </c>
      <c r="C48" s="193" t="s">
        <v>210</v>
      </c>
      <c r="D48" s="153" t="str">
        <f t="shared" si="0"/>
        <v/>
      </c>
      <c r="E48" s="177"/>
      <c r="F48" s="177"/>
      <c r="G48" s="177"/>
      <c r="H48" s="177"/>
      <c r="I48" s="177"/>
      <c r="J48" s="177"/>
      <c r="K48" s="177"/>
      <c r="M48" s="91"/>
      <c r="N48" s="147"/>
    </row>
    <row r="49" spans="1:14" s="88" customFormat="1" ht="24.95" customHeight="1" x14ac:dyDescent="0.25">
      <c r="A49" s="192" t="s">
        <v>69</v>
      </c>
      <c r="B49" s="195">
        <v>333</v>
      </c>
      <c r="C49" s="193" t="s">
        <v>70</v>
      </c>
      <c r="D49" s="153" t="str">
        <f t="shared" si="0"/>
        <v/>
      </c>
      <c r="E49" s="177"/>
      <c r="F49" s="177"/>
      <c r="G49" s="177"/>
      <c r="H49" s="177"/>
      <c r="I49" s="177"/>
      <c r="J49" s="177"/>
      <c r="K49" s="177"/>
      <c r="M49" s="91"/>
      <c r="N49" s="148" t="s">
        <v>122</v>
      </c>
    </row>
    <row r="50" spans="1:14" s="88" customFormat="1" ht="24.95" customHeight="1" x14ac:dyDescent="0.25">
      <c r="A50" s="192" t="s">
        <v>71</v>
      </c>
      <c r="B50" s="195">
        <v>334</v>
      </c>
      <c r="C50" s="193" t="s">
        <v>207</v>
      </c>
      <c r="D50" s="153" t="str">
        <f t="shared" si="0"/>
        <v/>
      </c>
      <c r="E50" s="177"/>
      <c r="F50" s="177"/>
      <c r="G50" s="177"/>
      <c r="H50" s="177"/>
      <c r="I50" s="177"/>
      <c r="J50" s="177"/>
      <c r="K50" s="177"/>
      <c r="M50" s="91"/>
      <c r="N50" s="147"/>
    </row>
    <row r="51" spans="1:14" s="88" customFormat="1" ht="24.95" customHeight="1" x14ac:dyDescent="0.25">
      <c r="A51" s="192" t="s">
        <v>72</v>
      </c>
      <c r="B51" s="195">
        <v>335</v>
      </c>
      <c r="C51" s="193" t="s">
        <v>198</v>
      </c>
      <c r="D51" s="153" t="str">
        <f t="shared" si="0"/>
        <v/>
      </c>
      <c r="E51" s="177"/>
      <c r="F51" s="177"/>
      <c r="G51" s="177"/>
      <c r="H51" s="177"/>
      <c r="I51" s="177"/>
      <c r="J51" s="177"/>
      <c r="K51" s="177"/>
      <c r="M51" s="148" t="s">
        <v>75</v>
      </c>
      <c r="N51" s="91"/>
    </row>
    <row r="52" spans="1:14" s="88" customFormat="1" ht="24.95" customHeight="1" x14ac:dyDescent="0.25">
      <c r="A52" s="192" t="s">
        <v>73</v>
      </c>
      <c r="B52" s="195">
        <v>336</v>
      </c>
      <c r="C52" s="193" t="s">
        <v>74</v>
      </c>
      <c r="D52" s="153" t="str">
        <f t="shared" si="0"/>
        <v/>
      </c>
      <c r="E52" s="177"/>
      <c r="F52" s="177"/>
      <c r="G52" s="177"/>
      <c r="H52" s="177"/>
      <c r="I52" s="177"/>
      <c r="J52" s="177"/>
      <c r="K52" s="177"/>
      <c r="M52" s="148"/>
      <c r="N52" s="91"/>
    </row>
    <row r="53" spans="1:14" s="88" customFormat="1" ht="24.95" customHeight="1" x14ac:dyDescent="0.25">
      <c r="A53" s="192" t="s">
        <v>76</v>
      </c>
      <c r="B53" s="195">
        <v>337</v>
      </c>
      <c r="C53" s="193" t="s">
        <v>211</v>
      </c>
      <c r="D53" s="153" t="str">
        <f t="shared" si="0"/>
        <v/>
      </c>
      <c r="E53" s="177"/>
      <c r="F53" s="177"/>
      <c r="G53" s="177"/>
      <c r="H53" s="177"/>
      <c r="I53" s="177"/>
      <c r="J53" s="177"/>
      <c r="K53" s="177"/>
      <c r="M53" s="91"/>
      <c r="N53" s="91"/>
    </row>
    <row r="54" spans="1:14" s="88" customFormat="1" ht="24.95" customHeight="1" x14ac:dyDescent="0.25">
      <c r="A54" s="192" t="s">
        <v>78</v>
      </c>
      <c r="B54" s="195">
        <v>339</v>
      </c>
      <c r="C54" s="193" t="s">
        <v>79</v>
      </c>
      <c r="D54" s="153" t="str">
        <f t="shared" si="0"/>
        <v/>
      </c>
      <c r="E54" s="177"/>
      <c r="F54" s="177"/>
      <c r="G54" s="177"/>
      <c r="H54" s="177"/>
      <c r="I54" s="177"/>
      <c r="J54" s="177"/>
      <c r="K54" s="177"/>
      <c r="M54" s="91"/>
      <c r="N54" s="91"/>
    </row>
    <row r="55" spans="1:14" s="88" customFormat="1" ht="24.95" customHeight="1" x14ac:dyDescent="0.25">
      <c r="A55" s="192" t="s">
        <v>80</v>
      </c>
      <c r="B55" s="195">
        <v>340</v>
      </c>
      <c r="C55" s="193" t="s">
        <v>81</v>
      </c>
      <c r="D55" s="153" t="str">
        <f t="shared" si="0"/>
        <v/>
      </c>
      <c r="E55" s="177"/>
      <c r="F55" s="177"/>
      <c r="G55" s="177"/>
      <c r="H55" s="177"/>
      <c r="I55" s="177"/>
      <c r="J55" s="177"/>
      <c r="K55" s="177"/>
      <c r="M55" s="91"/>
      <c r="N55" s="91"/>
    </row>
    <row r="56" spans="1:14" s="88" customFormat="1" ht="24.95" customHeight="1" x14ac:dyDescent="0.25">
      <c r="A56" s="192" t="s">
        <v>199</v>
      </c>
      <c r="B56" s="195">
        <v>373</v>
      </c>
      <c r="C56" s="193" t="s">
        <v>200</v>
      </c>
      <c r="D56" s="153" t="str">
        <f t="shared" si="0"/>
        <v/>
      </c>
      <c r="E56" s="177"/>
      <c r="F56" s="177"/>
      <c r="G56" s="177"/>
      <c r="H56" s="177"/>
      <c r="I56" s="177"/>
      <c r="J56" s="177"/>
      <c r="K56" s="177"/>
      <c r="M56" s="91"/>
      <c r="N56" s="91"/>
    </row>
    <row r="57" spans="1:14" s="88" customFormat="1" ht="24.95" customHeight="1" x14ac:dyDescent="0.25">
      <c r="A57" s="192" t="s">
        <v>82</v>
      </c>
      <c r="B57" s="195">
        <v>342</v>
      </c>
      <c r="C57" s="193" t="s">
        <v>83</v>
      </c>
      <c r="D57" s="153" t="str">
        <f t="shared" si="0"/>
        <v/>
      </c>
      <c r="E57" s="177"/>
      <c r="F57" s="177"/>
      <c r="G57" s="177"/>
      <c r="H57" s="177"/>
      <c r="I57" s="177"/>
      <c r="J57" s="177"/>
      <c r="K57" s="177"/>
      <c r="M57" s="91"/>
      <c r="N57" s="91"/>
    </row>
    <row r="58" spans="1:14" s="88" customFormat="1" ht="24.95" customHeight="1" x14ac:dyDescent="0.25">
      <c r="A58" s="192" t="s">
        <v>84</v>
      </c>
      <c r="B58" s="195">
        <v>343</v>
      </c>
      <c r="C58" s="193" t="s">
        <v>85</v>
      </c>
      <c r="D58" s="153" t="str">
        <f t="shared" si="0"/>
        <v/>
      </c>
      <c r="E58" s="177"/>
      <c r="F58" s="177"/>
      <c r="G58" s="177"/>
      <c r="H58" s="177"/>
      <c r="I58" s="177"/>
      <c r="J58" s="177"/>
      <c r="K58" s="177"/>
      <c r="M58" s="91"/>
      <c r="N58" s="91"/>
    </row>
    <row r="59" spans="1:14" s="88" customFormat="1" ht="24.95" customHeight="1" x14ac:dyDescent="0.25">
      <c r="A59" s="192" t="s">
        <v>86</v>
      </c>
      <c r="B59" s="195">
        <v>344</v>
      </c>
      <c r="C59" s="193" t="s">
        <v>87</v>
      </c>
      <c r="D59" s="153" t="str">
        <f t="shared" si="0"/>
        <v/>
      </c>
      <c r="E59" s="177"/>
      <c r="F59" s="177"/>
      <c r="G59" s="177"/>
      <c r="H59" s="177"/>
      <c r="I59" s="177"/>
      <c r="J59" s="177"/>
      <c r="K59" s="177"/>
      <c r="M59" s="91"/>
      <c r="N59" s="91"/>
    </row>
    <row r="60" spans="1:14" s="87" customFormat="1" ht="24.95" customHeight="1" x14ac:dyDescent="0.25">
      <c r="A60" s="192" t="s">
        <v>88</v>
      </c>
      <c r="B60" s="195">
        <v>346</v>
      </c>
      <c r="C60" s="193" t="s">
        <v>89</v>
      </c>
      <c r="D60" s="153" t="str">
        <f t="shared" si="0"/>
        <v/>
      </c>
      <c r="E60" s="177"/>
      <c r="F60" s="177"/>
      <c r="G60" s="177"/>
      <c r="H60" s="177"/>
      <c r="I60" s="177"/>
      <c r="J60" s="177"/>
      <c r="K60" s="177"/>
      <c r="M60" s="91"/>
      <c r="N60" s="38"/>
    </row>
    <row r="61" spans="1:14" ht="24.95" customHeight="1" x14ac:dyDescent="0.25">
      <c r="A61" s="192" t="s">
        <v>90</v>
      </c>
      <c r="B61" s="195">
        <v>347</v>
      </c>
      <c r="C61" s="193" t="s">
        <v>212</v>
      </c>
      <c r="D61" s="153" t="str">
        <f t="shared" si="0"/>
        <v/>
      </c>
      <c r="E61" s="177"/>
      <c r="F61" s="177"/>
      <c r="G61" s="177"/>
      <c r="H61" s="177"/>
      <c r="I61" s="177"/>
      <c r="J61" s="177"/>
      <c r="K61" s="177"/>
      <c r="L61" s="61"/>
      <c r="M61" s="38"/>
    </row>
    <row r="62" spans="1:14" ht="24.95" customHeight="1" x14ac:dyDescent="0.25">
      <c r="A62" s="192" t="s">
        <v>107</v>
      </c>
      <c r="B62" s="195">
        <v>358</v>
      </c>
      <c r="C62" s="193" t="s">
        <v>201</v>
      </c>
      <c r="D62" s="153" t="str">
        <f t="shared" si="0"/>
        <v/>
      </c>
      <c r="E62" s="177"/>
      <c r="F62" s="177"/>
      <c r="G62" s="177"/>
      <c r="H62" s="177"/>
      <c r="I62" s="177"/>
      <c r="J62" s="177"/>
      <c r="K62" s="177"/>
      <c r="L62" s="61"/>
    </row>
    <row r="63" spans="1:14" ht="24.95" customHeight="1" x14ac:dyDescent="0.25">
      <c r="A63" s="192" t="s">
        <v>91</v>
      </c>
      <c r="B63" s="195">
        <v>348</v>
      </c>
      <c r="C63" s="193" t="s">
        <v>92</v>
      </c>
      <c r="D63" s="153" t="str">
        <f t="shared" si="0"/>
        <v/>
      </c>
      <c r="E63" s="177"/>
      <c r="F63" s="177"/>
      <c r="G63" s="177"/>
      <c r="H63" s="177"/>
      <c r="I63" s="177"/>
      <c r="J63" s="177"/>
      <c r="K63" s="177"/>
      <c r="L63" s="61"/>
    </row>
    <row r="64" spans="1:14" ht="24.95" customHeight="1" x14ac:dyDescent="0.25">
      <c r="A64" s="192" t="s">
        <v>93</v>
      </c>
      <c r="B64" s="195">
        <v>349</v>
      </c>
      <c r="C64" s="193" t="s">
        <v>94</v>
      </c>
      <c r="D64" s="153" t="str">
        <f t="shared" si="0"/>
        <v/>
      </c>
      <c r="E64" s="177"/>
      <c r="F64" s="177"/>
      <c r="G64" s="177"/>
      <c r="H64" s="177"/>
      <c r="I64" s="177"/>
      <c r="J64" s="177"/>
      <c r="K64" s="177"/>
      <c r="L64" s="61"/>
    </row>
    <row r="65" spans="1:12" ht="24.95" customHeight="1" x14ac:dyDescent="0.25">
      <c r="A65" s="192" t="s">
        <v>77</v>
      </c>
      <c r="B65" s="195">
        <v>338</v>
      </c>
      <c r="C65" s="193" t="s">
        <v>202</v>
      </c>
      <c r="D65" s="153" t="str">
        <f t="shared" si="0"/>
        <v/>
      </c>
      <c r="E65" s="177"/>
      <c r="F65" s="177"/>
      <c r="G65" s="177"/>
      <c r="H65" s="177"/>
      <c r="I65" s="177"/>
      <c r="J65" s="177"/>
      <c r="K65" s="177"/>
      <c r="L65" s="61"/>
    </row>
    <row r="66" spans="1:12" ht="24.95" customHeight="1" x14ac:dyDescent="0.25">
      <c r="A66" s="192" t="s">
        <v>95</v>
      </c>
      <c r="B66" s="195">
        <v>351</v>
      </c>
      <c r="C66" s="193" t="s">
        <v>203</v>
      </c>
      <c r="D66" s="153" t="str">
        <f t="shared" si="0"/>
        <v/>
      </c>
      <c r="E66" s="177"/>
      <c r="F66" s="177"/>
      <c r="G66" s="177"/>
      <c r="H66" s="177"/>
      <c r="I66" s="177"/>
      <c r="J66" s="177"/>
      <c r="K66" s="177"/>
      <c r="L66" s="61"/>
    </row>
    <row r="67" spans="1:12" ht="24.95" customHeight="1" x14ac:dyDescent="0.25">
      <c r="A67" s="192" t="s">
        <v>96</v>
      </c>
      <c r="B67" s="195">
        <v>352</v>
      </c>
      <c r="C67" s="193" t="s">
        <v>97</v>
      </c>
      <c r="D67" s="153" t="str">
        <f t="shared" si="0"/>
        <v/>
      </c>
      <c r="E67" s="177"/>
      <c r="F67" s="177"/>
      <c r="G67" s="177"/>
      <c r="H67" s="177"/>
      <c r="I67" s="177"/>
      <c r="J67" s="177"/>
      <c r="K67" s="177"/>
      <c r="L67" s="61"/>
    </row>
    <row r="68" spans="1:12" ht="24.95" customHeight="1" x14ac:dyDescent="0.25">
      <c r="A68" s="192" t="s">
        <v>98</v>
      </c>
      <c r="B68" s="195">
        <v>353</v>
      </c>
      <c r="C68" s="193" t="s">
        <v>213</v>
      </c>
      <c r="D68" s="153" t="str">
        <f t="shared" si="0"/>
        <v/>
      </c>
      <c r="E68" s="177"/>
      <c r="F68" s="177"/>
      <c r="G68" s="177"/>
      <c r="H68" s="177"/>
      <c r="I68" s="177"/>
      <c r="J68" s="177"/>
      <c r="K68" s="177"/>
      <c r="L68" s="61"/>
    </row>
    <row r="69" spans="1:12" ht="24.95" customHeight="1" x14ac:dyDescent="0.25">
      <c r="A69" s="192" t="s">
        <v>99</v>
      </c>
      <c r="B69" s="195">
        <v>354</v>
      </c>
      <c r="C69" s="193" t="s">
        <v>100</v>
      </c>
      <c r="D69" s="153" t="str">
        <f t="shared" si="0"/>
        <v/>
      </c>
      <c r="E69" s="177"/>
      <c r="F69" s="177"/>
      <c r="G69" s="177"/>
      <c r="H69" s="177"/>
      <c r="I69" s="177"/>
      <c r="J69" s="177"/>
      <c r="K69" s="177"/>
      <c r="L69" s="61"/>
    </row>
    <row r="70" spans="1:12" ht="24.95" customHeight="1" x14ac:dyDescent="0.25">
      <c r="A70" s="192" t="s">
        <v>101</v>
      </c>
      <c r="B70" s="195">
        <v>355</v>
      </c>
      <c r="C70" s="193" t="s">
        <v>102</v>
      </c>
      <c r="D70" s="153" t="str">
        <f t="shared" si="0"/>
        <v/>
      </c>
      <c r="E70" s="177"/>
      <c r="F70" s="177"/>
      <c r="G70" s="177"/>
      <c r="H70" s="177"/>
      <c r="I70" s="177"/>
      <c r="J70" s="177"/>
      <c r="K70" s="177"/>
      <c r="L70" s="61"/>
    </row>
    <row r="71" spans="1:12" ht="24.95" customHeight="1" x14ac:dyDescent="0.25">
      <c r="A71" s="192" t="s">
        <v>103</v>
      </c>
      <c r="B71" s="195">
        <v>356</v>
      </c>
      <c r="C71" s="193" t="s">
        <v>104</v>
      </c>
      <c r="D71" s="153" t="str">
        <f t="shared" si="0"/>
        <v/>
      </c>
      <c r="E71" s="177"/>
      <c r="F71" s="177"/>
      <c r="G71" s="177"/>
      <c r="H71" s="177"/>
      <c r="I71" s="177"/>
      <c r="J71" s="177"/>
      <c r="K71" s="177"/>
      <c r="L71" s="61"/>
    </row>
    <row r="72" spans="1:12" ht="24.95" customHeight="1" x14ac:dyDescent="0.25">
      <c r="A72" s="192" t="s">
        <v>214</v>
      </c>
      <c r="B72" s="195">
        <v>374</v>
      </c>
      <c r="C72" s="193" t="s">
        <v>215</v>
      </c>
      <c r="D72" s="153" t="str">
        <f t="shared" si="0"/>
        <v/>
      </c>
      <c r="E72" s="177"/>
      <c r="F72" s="177"/>
      <c r="G72" s="177"/>
      <c r="H72" s="177"/>
      <c r="I72" s="177"/>
      <c r="J72" s="177"/>
      <c r="K72" s="177"/>
      <c r="L72" s="61"/>
    </row>
    <row r="73" spans="1:12" ht="24.95" customHeight="1" x14ac:dyDescent="0.25">
      <c r="A73" s="192" t="s">
        <v>105</v>
      </c>
      <c r="B73" s="195">
        <v>357</v>
      </c>
      <c r="C73" s="193" t="s">
        <v>106</v>
      </c>
      <c r="D73" s="153" t="str">
        <f t="shared" si="0"/>
        <v/>
      </c>
      <c r="E73" s="177"/>
      <c r="F73" s="177"/>
      <c r="G73" s="177"/>
      <c r="H73" s="177"/>
      <c r="I73" s="177"/>
      <c r="J73" s="177"/>
      <c r="K73" s="177"/>
      <c r="L73" s="61"/>
    </row>
    <row r="74" spans="1:12" ht="24.95" customHeight="1" x14ac:dyDescent="0.25">
      <c r="A74" s="192" t="s">
        <v>109</v>
      </c>
      <c r="B74" s="195">
        <v>361</v>
      </c>
      <c r="C74" s="193" t="s">
        <v>204</v>
      </c>
      <c r="D74" s="153" t="str">
        <f t="shared" si="0"/>
        <v/>
      </c>
      <c r="E74" s="177"/>
      <c r="F74" s="177"/>
      <c r="G74" s="177"/>
      <c r="H74" s="177"/>
      <c r="I74" s="177"/>
      <c r="J74" s="177"/>
      <c r="K74" s="177"/>
      <c r="L74" s="61"/>
    </row>
    <row r="75" spans="1:12" ht="24.95" customHeight="1" x14ac:dyDescent="0.25">
      <c r="A75" s="192" t="s">
        <v>110</v>
      </c>
      <c r="B75" s="195">
        <v>362</v>
      </c>
      <c r="C75" s="193" t="s">
        <v>216</v>
      </c>
      <c r="D75" s="153" t="str">
        <f t="shared" si="0"/>
        <v/>
      </c>
      <c r="E75" s="177"/>
      <c r="F75" s="177"/>
      <c r="G75" s="177"/>
      <c r="H75" s="177"/>
      <c r="I75" s="177"/>
      <c r="J75" s="177"/>
      <c r="K75" s="177"/>
      <c r="L75" s="61"/>
    </row>
    <row r="76" spans="1:12" ht="24.95" customHeight="1" x14ac:dyDescent="0.25">
      <c r="A76" s="192" t="s">
        <v>111</v>
      </c>
      <c r="B76" s="195">
        <v>364</v>
      </c>
      <c r="C76" s="193" t="s">
        <v>205</v>
      </c>
      <c r="D76" s="153" t="str">
        <f t="shared" si="0"/>
        <v/>
      </c>
      <c r="E76" s="177"/>
      <c r="F76" s="177"/>
      <c r="G76" s="177"/>
      <c r="H76" s="177"/>
      <c r="I76" s="177"/>
      <c r="J76" s="177"/>
      <c r="K76" s="177"/>
      <c r="L76" s="61"/>
    </row>
    <row r="77" spans="1:12" ht="24.95" customHeight="1" x14ac:dyDescent="0.25">
      <c r="A77" s="192" t="s">
        <v>112</v>
      </c>
      <c r="B77" s="195">
        <v>365</v>
      </c>
      <c r="C77" s="193" t="s">
        <v>113</v>
      </c>
      <c r="D77" s="153" t="str">
        <f t="shared" si="0"/>
        <v/>
      </c>
      <c r="E77" s="177"/>
      <c r="F77" s="177"/>
      <c r="G77" s="177"/>
      <c r="H77" s="177"/>
      <c r="I77" s="177"/>
      <c r="J77" s="177"/>
      <c r="K77" s="177"/>
      <c r="L77" s="61"/>
    </row>
    <row r="78" spans="1:12" ht="24.95" customHeight="1" x14ac:dyDescent="0.25">
      <c r="A78" s="192" t="s">
        <v>114</v>
      </c>
      <c r="B78" s="195">
        <v>366</v>
      </c>
      <c r="C78" s="193" t="s">
        <v>217</v>
      </c>
      <c r="D78" s="153" t="str">
        <f t="shared" si="0"/>
        <v/>
      </c>
      <c r="E78" s="177"/>
      <c r="F78" s="177"/>
      <c r="G78" s="177"/>
      <c r="H78" s="177"/>
      <c r="I78" s="177"/>
      <c r="J78" s="177"/>
      <c r="K78" s="177"/>
      <c r="L78" s="61"/>
    </row>
    <row r="79" spans="1:12" ht="24.95" customHeight="1" x14ac:dyDescent="0.25">
      <c r="A79" s="192" t="s">
        <v>115</v>
      </c>
      <c r="B79" s="195">
        <v>368</v>
      </c>
      <c r="C79" s="193" t="s">
        <v>116</v>
      </c>
      <c r="D79" s="153" t="str">
        <f t="shared" si="0"/>
        <v/>
      </c>
      <c r="E79" s="177"/>
      <c r="F79" s="177"/>
      <c r="G79" s="177"/>
      <c r="H79" s="177"/>
      <c r="I79" s="177"/>
      <c r="J79" s="177"/>
      <c r="K79" s="177"/>
      <c r="L79" s="61"/>
    </row>
    <row r="80" spans="1:12" ht="41.25" customHeight="1" x14ac:dyDescent="0.25">
      <c r="A80" s="259" t="s">
        <v>168</v>
      </c>
      <c r="B80" s="260"/>
      <c r="C80" s="260"/>
      <c r="D80" s="153"/>
      <c r="E80" s="177"/>
      <c r="F80" s="177"/>
      <c r="G80" s="177"/>
      <c r="H80" s="177"/>
      <c r="I80" s="177"/>
      <c r="J80" s="177"/>
      <c r="K80" s="177"/>
      <c r="L80" s="61"/>
    </row>
    <row r="81" spans="1:12" ht="24.95" customHeight="1" x14ac:dyDescent="0.25">
      <c r="A81" s="169"/>
      <c r="B81" s="172"/>
      <c r="C81" s="171"/>
      <c r="D81" s="153" t="str">
        <f t="shared" ref="D81:D94" si="1">IF(SUM(E81:K81)&gt;0,(SUM(E81:K81)),"")</f>
        <v/>
      </c>
      <c r="E81" s="177"/>
      <c r="F81" s="177"/>
      <c r="G81" s="177"/>
      <c r="H81" s="177"/>
      <c r="I81" s="177"/>
      <c r="J81" s="177"/>
      <c r="K81" s="177"/>
      <c r="L81" s="61"/>
    </row>
    <row r="82" spans="1:12" ht="24.95" customHeight="1" x14ac:dyDescent="0.25">
      <c r="A82" s="169"/>
      <c r="B82" s="172"/>
      <c r="C82" s="171"/>
      <c r="D82" s="153" t="str">
        <f t="shared" si="1"/>
        <v/>
      </c>
      <c r="E82" s="177"/>
      <c r="F82" s="177"/>
      <c r="G82" s="177"/>
      <c r="H82" s="177"/>
      <c r="I82" s="177"/>
      <c r="J82" s="177"/>
      <c r="K82" s="177"/>
      <c r="L82" s="61"/>
    </row>
    <row r="83" spans="1:12" ht="24.95" customHeight="1" x14ac:dyDescent="0.25">
      <c r="A83" s="169"/>
      <c r="B83" s="172"/>
      <c r="C83" s="171"/>
      <c r="D83" s="153" t="str">
        <f t="shared" si="1"/>
        <v/>
      </c>
      <c r="E83" s="177"/>
      <c r="F83" s="177"/>
      <c r="G83" s="177"/>
      <c r="H83" s="177"/>
      <c r="I83" s="177"/>
      <c r="J83" s="177"/>
      <c r="K83" s="177"/>
      <c r="L83" s="61"/>
    </row>
    <row r="84" spans="1:12" ht="24.95" customHeight="1" x14ac:dyDescent="0.25">
      <c r="A84" s="169"/>
      <c r="B84" s="172"/>
      <c r="C84" s="171"/>
      <c r="D84" s="153" t="str">
        <f t="shared" si="1"/>
        <v/>
      </c>
      <c r="E84" s="177"/>
      <c r="F84" s="177"/>
      <c r="G84" s="177"/>
      <c r="H84" s="177"/>
      <c r="I84" s="177"/>
      <c r="J84" s="177"/>
      <c r="K84" s="177"/>
      <c r="L84" s="61"/>
    </row>
    <row r="85" spans="1:12" ht="46.5" customHeight="1" x14ac:dyDescent="0.25">
      <c r="A85" s="169"/>
      <c r="B85" s="172"/>
      <c r="C85" s="171"/>
      <c r="D85" s="153" t="str">
        <f t="shared" si="1"/>
        <v/>
      </c>
      <c r="E85" s="177"/>
      <c r="F85" s="177"/>
      <c r="G85" s="177"/>
      <c r="H85" s="177"/>
      <c r="I85" s="177"/>
      <c r="J85" s="177"/>
      <c r="K85" s="177"/>
      <c r="L85" s="61"/>
    </row>
    <row r="86" spans="1:12" ht="24.95" customHeight="1" x14ac:dyDescent="0.25">
      <c r="A86" s="169"/>
      <c r="B86" s="172"/>
      <c r="C86" s="171"/>
      <c r="D86" s="153" t="str">
        <f t="shared" si="1"/>
        <v/>
      </c>
      <c r="E86" s="177"/>
      <c r="F86" s="177"/>
      <c r="G86" s="177"/>
      <c r="H86" s="177"/>
      <c r="I86" s="177"/>
      <c r="J86" s="177"/>
      <c r="K86" s="177"/>
      <c r="L86" s="61"/>
    </row>
    <row r="87" spans="1:12" ht="24.95" customHeight="1" x14ac:dyDescent="0.25">
      <c r="A87" s="169"/>
      <c r="B87" s="172"/>
      <c r="C87" s="171"/>
      <c r="D87" s="153" t="str">
        <f t="shared" si="1"/>
        <v/>
      </c>
      <c r="E87" s="177"/>
      <c r="F87" s="177"/>
      <c r="G87" s="177"/>
      <c r="H87" s="177"/>
      <c r="I87" s="177"/>
      <c r="J87" s="177"/>
      <c r="K87" s="177"/>
      <c r="L87" s="61"/>
    </row>
    <row r="88" spans="1:12" ht="24.95" customHeight="1" x14ac:dyDescent="0.25">
      <c r="A88" s="169"/>
      <c r="B88" s="172"/>
      <c r="C88" s="171"/>
      <c r="D88" s="153" t="str">
        <f t="shared" si="1"/>
        <v/>
      </c>
      <c r="E88" s="177"/>
      <c r="F88" s="177"/>
      <c r="G88" s="177"/>
      <c r="H88" s="177"/>
      <c r="I88" s="177"/>
      <c r="J88" s="177"/>
      <c r="K88" s="177"/>
      <c r="L88" s="61"/>
    </row>
    <row r="89" spans="1:12" ht="24.95" customHeight="1" x14ac:dyDescent="0.25">
      <c r="A89" s="169"/>
      <c r="B89" s="172"/>
      <c r="C89" s="171"/>
      <c r="D89" s="153" t="str">
        <f t="shared" si="1"/>
        <v/>
      </c>
      <c r="E89" s="177"/>
      <c r="F89" s="177"/>
      <c r="G89" s="177"/>
      <c r="H89" s="177"/>
      <c r="I89" s="177"/>
      <c r="J89" s="177"/>
      <c r="K89" s="177"/>
      <c r="L89" s="61"/>
    </row>
    <row r="90" spans="1:12" ht="24.95" customHeight="1" x14ac:dyDescent="0.25">
      <c r="A90" s="169"/>
      <c r="B90" s="172"/>
      <c r="C90" s="171"/>
      <c r="D90" s="153" t="str">
        <f t="shared" si="1"/>
        <v/>
      </c>
      <c r="E90" s="177"/>
      <c r="F90" s="177"/>
      <c r="G90" s="177"/>
      <c r="H90" s="177"/>
      <c r="I90" s="177"/>
      <c r="J90" s="177"/>
      <c r="K90" s="177"/>
      <c r="L90" s="61"/>
    </row>
    <row r="91" spans="1:12" ht="24.95" customHeight="1" x14ac:dyDescent="0.25">
      <c r="A91" s="169"/>
      <c r="B91" s="172"/>
      <c r="C91" s="171"/>
      <c r="D91" s="153" t="str">
        <f t="shared" si="1"/>
        <v/>
      </c>
      <c r="E91" s="177"/>
      <c r="F91" s="177"/>
      <c r="G91" s="177"/>
      <c r="H91" s="177"/>
      <c r="I91" s="177"/>
      <c r="J91" s="177"/>
      <c r="K91" s="177"/>
      <c r="L91" s="61"/>
    </row>
    <row r="92" spans="1:12" ht="24.95" customHeight="1" x14ac:dyDescent="0.25">
      <c r="A92" s="169"/>
      <c r="B92" s="172"/>
      <c r="C92" s="171"/>
      <c r="D92" s="153" t="str">
        <f t="shared" si="1"/>
        <v/>
      </c>
      <c r="E92" s="177"/>
      <c r="F92" s="177"/>
      <c r="G92" s="177"/>
      <c r="H92" s="177"/>
      <c r="I92" s="177"/>
      <c r="J92" s="177"/>
      <c r="K92" s="177"/>
      <c r="L92" s="61"/>
    </row>
    <row r="93" spans="1:12" ht="24.95" customHeight="1" x14ac:dyDescent="0.25">
      <c r="A93" s="169"/>
      <c r="B93" s="172"/>
      <c r="C93" s="171"/>
      <c r="D93" s="153" t="str">
        <f t="shared" si="1"/>
        <v/>
      </c>
      <c r="E93" s="177"/>
      <c r="F93" s="177"/>
      <c r="G93" s="177"/>
      <c r="H93" s="177"/>
      <c r="I93" s="177"/>
      <c r="J93" s="177"/>
      <c r="K93" s="177"/>
      <c r="L93" s="61"/>
    </row>
    <row r="94" spans="1:12" ht="24.95" customHeight="1" thickBot="1" x14ac:dyDescent="0.3">
      <c r="A94" s="173"/>
      <c r="B94" s="174"/>
      <c r="C94" s="175"/>
      <c r="D94" s="154" t="str">
        <f t="shared" si="1"/>
        <v/>
      </c>
      <c r="E94" s="178"/>
      <c r="F94" s="178"/>
      <c r="G94" s="178"/>
      <c r="H94" s="178"/>
      <c r="I94" s="178"/>
      <c r="J94" s="178"/>
      <c r="K94" s="178"/>
      <c r="L94" s="61"/>
    </row>
    <row r="95" spans="1:12" ht="24.95" customHeight="1" thickBot="1" x14ac:dyDescent="0.3">
      <c r="A95" s="272" t="s">
        <v>218</v>
      </c>
      <c r="B95" s="273"/>
      <c r="C95" s="273"/>
      <c r="D95" s="155">
        <f>SUM(D17:D94)</f>
        <v>0</v>
      </c>
      <c r="E95" s="102">
        <f t="shared" ref="E95:K95" si="2">SUM(E17:E94)</f>
        <v>0</v>
      </c>
      <c r="F95" s="102">
        <f t="shared" si="2"/>
        <v>0</v>
      </c>
      <c r="G95" s="102">
        <f t="shared" si="2"/>
        <v>0</v>
      </c>
      <c r="H95" s="102">
        <f t="shared" si="2"/>
        <v>0</v>
      </c>
      <c r="I95" s="102">
        <f t="shared" si="2"/>
        <v>0</v>
      </c>
      <c r="J95" s="102">
        <f t="shared" si="2"/>
        <v>0</v>
      </c>
      <c r="K95" s="102">
        <f t="shared" si="2"/>
        <v>0</v>
      </c>
      <c r="L95" s="61"/>
    </row>
    <row r="96" spans="1:12" ht="24.95" customHeight="1" x14ac:dyDescent="0.25">
      <c r="A96" s="73"/>
      <c r="B96" s="73"/>
      <c r="E96" s="73"/>
      <c r="F96" s="73"/>
      <c r="G96" s="73"/>
      <c r="H96" s="73"/>
      <c r="I96" s="73"/>
      <c r="J96" s="73"/>
      <c r="L96" s="61"/>
    </row>
    <row r="97" spans="1:14" ht="24.95" customHeight="1" x14ac:dyDescent="0.25">
      <c r="A97" s="73"/>
      <c r="B97" s="39"/>
      <c r="C97" s="40"/>
      <c r="E97" s="73"/>
      <c r="F97" s="73"/>
      <c r="G97" s="73"/>
      <c r="H97" s="73"/>
      <c r="I97" s="73"/>
      <c r="J97" s="73"/>
      <c r="L97" s="61"/>
    </row>
    <row r="98" spans="1:14" ht="24.95" customHeight="1" x14ac:dyDescent="0.25">
      <c r="A98" s="73"/>
      <c r="B98" s="91"/>
      <c r="C98" s="91"/>
      <c r="E98" s="73"/>
      <c r="F98" s="73"/>
      <c r="G98" s="73"/>
      <c r="H98" s="73"/>
      <c r="I98" s="73"/>
      <c r="J98" s="73"/>
      <c r="L98" s="61"/>
    </row>
    <row r="99" spans="1:14" ht="24.95" customHeight="1" x14ac:dyDescent="0.25">
      <c r="A99" s="73"/>
      <c r="B99" s="39"/>
      <c r="C99" s="148"/>
      <c r="E99" s="73"/>
      <c r="F99" s="73"/>
      <c r="G99" s="73"/>
      <c r="H99" s="73"/>
      <c r="I99" s="73"/>
      <c r="J99" s="73"/>
      <c r="L99" s="61"/>
    </row>
    <row r="100" spans="1:14" ht="24.95" customHeight="1" x14ac:dyDescent="0.25">
      <c r="A100" s="73"/>
      <c r="B100" s="73"/>
      <c r="C100" s="89"/>
      <c r="D100" s="42"/>
      <c r="E100" s="34"/>
      <c r="F100" s="34"/>
      <c r="G100" s="73"/>
      <c r="H100" s="73"/>
      <c r="I100" s="73"/>
      <c r="J100" s="73"/>
      <c r="L100" s="61"/>
    </row>
    <row r="101" spans="1:14" ht="24.95" customHeight="1" x14ac:dyDescent="0.25">
      <c r="A101" s="73"/>
      <c r="B101" s="73"/>
      <c r="C101" s="90"/>
      <c r="D101" s="34"/>
      <c r="E101" s="34"/>
      <c r="F101" s="34"/>
      <c r="G101" s="73"/>
      <c r="H101" s="73"/>
      <c r="I101" s="73"/>
      <c r="J101" s="73"/>
      <c r="L101" s="61"/>
    </row>
    <row r="102" spans="1:14" s="87" customFormat="1" ht="24.95" customHeight="1" x14ac:dyDescent="0.25">
      <c r="A102" s="73"/>
      <c r="B102" s="73"/>
      <c r="C102" s="90"/>
      <c r="D102" s="34"/>
      <c r="E102" s="34"/>
      <c r="F102" s="34"/>
      <c r="G102" s="73"/>
      <c r="H102" s="73"/>
      <c r="I102" s="73"/>
      <c r="J102" s="73"/>
      <c r="K102" s="82"/>
      <c r="M102" s="73"/>
      <c r="N102" s="38"/>
    </row>
    <row r="103" spans="1:14" ht="24.95" customHeight="1" x14ac:dyDescent="0.25">
      <c r="A103" s="73"/>
      <c r="B103" s="73"/>
      <c r="C103" s="90"/>
      <c r="D103" s="34"/>
      <c r="E103" s="34"/>
      <c r="F103" s="34"/>
      <c r="G103" s="73"/>
      <c r="H103" s="73"/>
      <c r="I103" s="73"/>
      <c r="J103" s="73"/>
      <c r="M103" s="38"/>
    </row>
    <row r="104" spans="1:14" ht="24.95" customHeight="1" x14ac:dyDescent="0.25">
      <c r="C104" s="90"/>
      <c r="D104" s="34"/>
      <c r="E104" s="42"/>
      <c r="F104" s="42"/>
    </row>
    <row r="105" spans="1:14" ht="24.95" customHeight="1" x14ac:dyDescent="0.25">
      <c r="C105" s="90"/>
      <c r="D105" s="34"/>
      <c r="E105" s="42"/>
      <c r="F105" s="42"/>
    </row>
    <row r="106" spans="1:14" ht="24.95" customHeight="1" x14ac:dyDescent="0.25">
      <c r="C106" s="90"/>
      <c r="D106" s="34"/>
      <c r="E106" s="42"/>
      <c r="F106" s="42"/>
    </row>
    <row r="107" spans="1:14" ht="24.95" customHeight="1" x14ac:dyDescent="0.25">
      <c r="C107" s="90"/>
      <c r="D107" s="34"/>
      <c r="E107" s="42"/>
      <c r="F107" s="42"/>
    </row>
    <row r="108" spans="1:14" ht="24.95" customHeight="1" x14ac:dyDescent="0.25">
      <c r="C108" s="90"/>
      <c r="D108" s="34"/>
      <c r="E108" s="42"/>
      <c r="F108" s="42"/>
    </row>
    <row r="109" spans="1:14" ht="24.95" customHeight="1" x14ac:dyDescent="0.25">
      <c r="C109" s="90"/>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1"/>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Y113"/>
  <sheetViews>
    <sheetView showGridLines="0" zoomScale="65" zoomScaleNormal="65" zoomScaleSheetLayoutView="100" workbookViewId="0">
      <selection activeCell="A81" sqref="A81:C94"/>
    </sheetView>
  </sheetViews>
  <sheetFormatPr defaultColWidth="9.140625" defaultRowHeight="24.95" customHeight="1" x14ac:dyDescent="0.25"/>
  <cols>
    <col min="1" max="1" width="18.7109375" style="33" customWidth="1"/>
    <col min="2" max="2" width="21.140625" style="33" customWidth="1"/>
    <col min="3" max="3" width="64.28515625" style="73" customWidth="1"/>
    <col min="4" max="4" width="27.85546875" style="73" customWidth="1"/>
    <col min="5" max="11" width="26.7109375" style="82" customWidth="1"/>
    <col min="12" max="12" width="10.85546875" style="62" customWidth="1"/>
    <col min="13" max="13" width="11" style="73" customWidth="1"/>
    <col min="14" max="14" width="128.28515625" style="73" customWidth="1"/>
    <col min="15" max="16384" width="9.140625" style="61"/>
  </cols>
  <sheetData>
    <row r="1" spans="1:25" s="73" customFormat="1" ht="30" customHeight="1" thickBot="1" x14ac:dyDescent="0.3">
      <c r="A1" s="32" t="s">
        <v>0</v>
      </c>
      <c r="B1" s="32"/>
      <c r="C1" s="38"/>
      <c r="E1" s="82"/>
      <c r="G1" s="156" t="s">
        <v>129</v>
      </c>
      <c r="H1" s="157"/>
      <c r="I1" s="157"/>
      <c r="J1" s="157"/>
      <c r="K1" s="158"/>
      <c r="L1" s="82"/>
      <c r="M1" s="219" t="s">
        <v>135</v>
      </c>
      <c r="N1" s="219"/>
    </row>
    <row r="2" spans="1:25" ht="30" customHeight="1" x14ac:dyDescent="0.25">
      <c r="A2" s="220" t="s">
        <v>188</v>
      </c>
      <c r="B2" s="220"/>
      <c r="C2" s="220"/>
      <c r="D2" s="220"/>
      <c r="E2" s="220"/>
      <c r="F2" s="73"/>
      <c r="G2" s="262" t="s">
        <v>130</v>
      </c>
      <c r="H2" s="263"/>
      <c r="I2" s="263"/>
      <c r="J2" s="263"/>
      <c r="K2" s="159">
        <f>D95</f>
        <v>0</v>
      </c>
      <c r="M2" s="224" t="s">
        <v>171</v>
      </c>
      <c r="N2" s="224"/>
    </row>
    <row r="3" spans="1:25" ht="30" customHeight="1" x14ac:dyDescent="0.25">
      <c r="A3" s="220"/>
      <c r="B3" s="220"/>
      <c r="C3" s="220"/>
      <c r="D3" s="220"/>
      <c r="E3" s="220"/>
      <c r="F3" s="73"/>
      <c r="G3" s="264" t="s">
        <v>172</v>
      </c>
      <c r="H3" s="265"/>
      <c r="I3" s="265"/>
      <c r="J3" s="265"/>
      <c r="K3" s="59"/>
      <c r="M3" s="214" t="s">
        <v>118</v>
      </c>
      <c r="N3" s="214"/>
    </row>
    <row r="4" spans="1:25" ht="30" customHeight="1" x14ac:dyDescent="0.25">
      <c r="A4" s="220"/>
      <c r="B4" s="220"/>
      <c r="C4" s="220"/>
      <c r="D4" s="220"/>
      <c r="E4" s="220"/>
      <c r="F4" s="73"/>
      <c r="G4" s="266" t="s">
        <v>173</v>
      </c>
      <c r="H4" s="267"/>
      <c r="I4" s="267"/>
      <c r="J4" s="267"/>
      <c r="K4" s="59"/>
      <c r="L4" s="64"/>
      <c r="M4" s="224" t="s">
        <v>176</v>
      </c>
      <c r="N4" s="224"/>
      <c r="O4" s="60"/>
      <c r="P4" s="60"/>
      <c r="Q4" s="60"/>
      <c r="R4" s="60"/>
      <c r="S4" s="60"/>
      <c r="T4" s="60"/>
      <c r="U4" s="60"/>
      <c r="V4" s="60"/>
      <c r="W4" s="60"/>
      <c r="X4" s="60"/>
      <c r="Y4" s="60"/>
    </row>
    <row r="5" spans="1:25" ht="30" customHeight="1" x14ac:dyDescent="0.25">
      <c r="A5" s="213"/>
      <c r="B5" s="213"/>
      <c r="C5" s="213"/>
      <c r="D5" s="213"/>
      <c r="E5" s="213"/>
      <c r="F5" s="73"/>
      <c r="G5" s="266" t="s">
        <v>175</v>
      </c>
      <c r="H5" s="267"/>
      <c r="I5" s="267"/>
      <c r="J5" s="267"/>
      <c r="K5" s="187"/>
      <c r="L5" s="58"/>
      <c r="M5" s="224" t="s">
        <v>177</v>
      </c>
      <c r="N5" s="224"/>
      <c r="O5" s="60"/>
      <c r="P5" s="60"/>
      <c r="Q5" s="60"/>
      <c r="R5" s="60"/>
      <c r="S5" s="60"/>
      <c r="T5" s="60"/>
      <c r="U5" s="60"/>
      <c r="V5" s="60"/>
      <c r="W5" s="60"/>
      <c r="X5" s="60"/>
      <c r="Y5" s="60"/>
    </row>
    <row r="6" spans="1:25" ht="43.5" customHeight="1" thickBot="1" x14ac:dyDescent="0.3">
      <c r="F6" s="73"/>
      <c r="G6" s="268" t="s">
        <v>131</v>
      </c>
      <c r="H6" s="269"/>
      <c r="I6" s="269"/>
      <c r="J6" s="269"/>
      <c r="K6" s="188">
        <f>SUM(K2:K5)</f>
        <v>0</v>
      </c>
      <c r="L6" s="58"/>
      <c r="M6" s="224" t="s">
        <v>134</v>
      </c>
      <c r="N6" s="224"/>
      <c r="O6" s="66"/>
      <c r="P6" s="66"/>
      <c r="Q6" s="66"/>
      <c r="R6" s="66"/>
      <c r="S6" s="66"/>
      <c r="T6" s="66"/>
      <c r="U6" s="66"/>
      <c r="V6" s="66"/>
      <c r="W6" s="66"/>
      <c r="X6" s="66"/>
      <c r="Y6" s="66"/>
    </row>
    <row r="7" spans="1:25" ht="66" customHeight="1" thickBot="1" x14ac:dyDescent="0.3">
      <c r="A7" s="73"/>
      <c r="B7" s="73"/>
      <c r="D7" s="73" t="s">
        <v>220</v>
      </c>
      <c r="F7" s="73"/>
      <c r="G7" s="268" t="s">
        <v>132</v>
      </c>
      <c r="H7" s="269"/>
      <c r="I7" s="269"/>
      <c r="J7" s="269"/>
      <c r="K7" s="161"/>
      <c r="M7" s="224" t="s">
        <v>178</v>
      </c>
      <c r="N7" s="224"/>
      <c r="O7" s="67"/>
      <c r="P7" s="67"/>
      <c r="Q7" s="67"/>
      <c r="R7" s="67"/>
      <c r="S7" s="67"/>
      <c r="T7" s="67"/>
      <c r="U7" s="67"/>
      <c r="V7" s="67"/>
      <c r="W7" s="67"/>
      <c r="X7" s="67"/>
      <c r="Y7" s="67"/>
    </row>
    <row r="8" spans="1:25" ht="15" customHeight="1" thickBot="1" x14ac:dyDescent="0.3">
      <c r="M8" s="149"/>
      <c r="N8" s="45"/>
      <c r="O8" s="68"/>
      <c r="P8" s="68"/>
      <c r="Q8" s="68"/>
      <c r="R8" s="68"/>
      <c r="S8" s="68"/>
      <c r="T8" s="68"/>
      <c r="U8" s="68"/>
      <c r="V8" s="68"/>
      <c r="W8" s="68"/>
      <c r="X8" s="68"/>
      <c r="Y8" s="68"/>
    </row>
    <row r="9" spans="1:25" s="73" customFormat="1" ht="24.95" customHeight="1" x14ac:dyDescent="0.25">
      <c r="A9" s="270"/>
      <c r="B9" s="234" t="s">
        <v>137</v>
      </c>
      <c r="C9" s="235"/>
      <c r="D9" s="240" t="s">
        <v>5</v>
      </c>
      <c r="E9" s="69" t="s">
        <v>6</v>
      </c>
      <c r="F9" s="70"/>
      <c r="G9" s="70"/>
      <c r="H9" s="70"/>
      <c r="I9" s="70"/>
      <c r="J9" s="70"/>
      <c r="K9" s="71"/>
      <c r="L9" s="72"/>
      <c r="M9" s="219" t="s">
        <v>121</v>
      </c>
      <c r="N9" s="219"/>
      <c r="O9" s="67"/>
      <c r="P9" s="67"/>
      <c r="Q9" s="67"/>
      <c r="R9" s="67"/>
      <c r="S9" s="67"/>
      <c r="T9" s="67"/>
      <c r="U9" s="67"/>
      <c r="V9" s="67"/>
      <c r="W9" s="67"/>
      <c r="X9" s="67"/>
      <c r="Y9" s="67"/>
    </row>
    <row r="10" spans="1:25" s="73" customFormat="1" ht="24.95" customHeight="1" thickBot="1" x14ac:dyDescent="0.3">
      <c r="A10" s="271"/>
      <c r="B10" s="236"/>
      <c r="C10" s="237"/>
      <c r="D10" s="241"/>
      <c r="E10" s="74" t="s">
        <v>219</v>
      </c>
      <c r="F10" s="75"/>
      <c r="G10" s="75"/>
      <c r="H10" s="75"/>
      <c r="I10" s="75"/>
      <c r="J10" s="75"/>
      <c r="K10" s="76"/>
      <c r="L10" s="72"/>
      <c r="M10" s="243" t="s">
        <v>179</v>
      </c>
      <c r="N10" s="244"/>
      <c r="O10" s="77"/>
      <c r="P10" s="77"/>
      <c r="Q10" s="77"/>
      <c r="R10" s="77"/>
      <c r="S10" s="77"/>
      <c r="T10" s="77"/>
      <c r="U10" s="77"/>
      <c r="V10" s="77"/>
      <c r="W10" s="77"/>
      <c r="X10" s="77"/>
      <c r="Y10" s="77"/>
    </row>
    <row r="11" spans="1:25" s="73" customFormat="1" ht="30.75" customHeight="1" thickBot="1" x14ac:dyDescent="0.3">
      <c r="A11" s="104" t="s">
        <v>139</v>
      </c>
      <c r="B11" s="276"/>
      <c r="C11" s="277"/>
      <c r="D11" s="112"/>
      <c r="E11" s="74" t="s">
        <v>155</v>
      </c>
      <c r="F11" s="75"/>
      <c r="G11" s="75"/>
      <c r="H11" s="75"/>
      <c r="I11" s="75"/>
      <c r="J11" s="75"/>
      <c r="K11" s="76"/>
      <c r="L11" s="78"/>
      <c r="M11" s="244"/>
      <c r="N11" s="244"/>
      <c r="O11" s="77"/>
      <c r="P11" s="77"/>
      <c r="Q11" s="77"/>
      <c r="R11" s="77"/>
      <c r="S11" s="77"/>
      <c r="T11" s="77"/>
      <c r="U11" s="77"/>
      <c r="V11" s="77"/>
      <c r="W11" s="77"/>
      <c r="X11" s="77"/>
      <c r="Y11" s="77"/>
    </row>
    <row r="12" spans="1:25" s="73" customFormat="1" ht="35.1" customHeight="1" thickBot="1" x14ac:dyDescent="0.3">
      <c r="A12" s="104" t="s">
        <v>156</v>
      </c>
      <c r="B12" s="261" t="str">
        <f>Central!B12</f>
        <v>EVIT- East Valley Institute of Technology</v>
      </c>
      <c r="C12" s="261"/>
      <c r="D12" s="185" t="str">
        <f>Central!D12</f>
        <v>070801</v>
      </c>
      <c r="E12" s="79" t="s">
        <v>133</v>
      </c>
      <c r="F12" s="80"/>
      <c r="G12" s="80"/>
      <c r="H12" s="80"/>
      <c r="I12" s="80"/>
      <c r="J12" s="80"/>
      <c r="K12" s="81"/>
      <c r="L12" s="82"/>
      <c r="M12" s="244"/>
      <c r="N12" s="244"/>
      <c r="O12" s="77"/>
      <c r="P12" s="77"/>
      <c r="Q12" s="77"/>
      <c r="R12" s="77"/>
      <c r="S12" s="77"/>
      <c r="T12" s="77"/>
      <c r="U12" s="77"/>
      <c r="V12" s="77"/>
      <c r="W12" s="77"/>
      <c r="X12" s="77"/>
      <c r="Y12" s="77"/>
    </row>
    <row r="13" spans="1:25" s="73" customFormat="1" ht="16.5" customHeight="1" thickBot="1" x14ac:dyDescent="0.3">
      <c r="A13" s="47"/>
      <c r="B13" s="47"/>
      <c r="C13" s="47"/>
      <c r="D13" s="83"/>
      <c r="F13" s="84"/>
      <c r="G13" s="85"/>
      <c r="H13" s="85"/>
      <c r="I13" s="78"/>
      <c r="J13" s="85"/>
      <c r="K13" s="85"/>
      <c r="L13" s="85"/>
      <c r="M13" s="244"/>
      <c r="N13" s="244"/>
    </row>
    <row r="14" spans="1:25" ht="35.1" customHeight="1" thickBot="1" x14ac:dyDescent="0.3">
      <c r="A14" s="150"/>
      <c r="B14" s="106"/>
      <c r="C14" s="150"/>
      <c r="D14" s="107"/>
      <c r="E14" s="246" t="s">
        <v>8</v>
      </c>
      <c r="F14" s="247"/>
      <c r="G14" s="247"/>
      <c r="H14" s="247"/>
      <c r="I14" s="247"/>
      <c r="J14" s="247"/>
      <c r="K14" s="248"/>
      <c r="M14" s="244" t="s">
        <v>180</v>
      </c>
      <c r="N14" s="244"/>
      <c r="O14" s="86"/>
      <c r="P14" s="86"/>
      <c r="Q14" s="86"/>
      <c r="R14" s="86"/>
      <c r="S14" s="86"/>
      <c r="T14" s="86"/>
      <c r="U14" s="86"/>
      <c r="V14" s="86"/>
      <c r="W14" s="86"/>
      <c r="X14" s="86"/>
      <c r="Y14" s="86"/>
    </row>
    <row r="15" spans="1:25" ht="29.25" customHeight="1" thickBot="1" x14ac:dyDescent="0.3">
      <c r="A15" s="151"/>
      <c r="B15" s="109"/>
      <c r="C15" s="151"/>
      <c r="D15" s="110"/>
      <c r="E15" s="246" t="s">
        <v>9</v>
      </c>
      <c r="F15" s="249"/>
      <c r="G15" s="249"/>
      <c r="H15" s="249"/>
      <c r="I15" s="249"/>
      <c r="J15" s="250"/>
      <c r="K15" s="251" t="s">
        <v>10</v>
      </c>
      <c r="M15" s="244"/>
      <c r="N15" s="244"/>
    </row>
    <row r="16" spans="1:25" s="87" customFormat="1" ht="116.25" customHeight="1" thickBot="1" x14ac:dyDescent="0.3">
      <c r="A16" s="111" t="s">
        <v>138</v>
      </c>
      <c r="B16" s="99" t="s">
        <v>123</v>
      </c>
      <c r="C16" s="101" t="s">
        <v>11</v>
      </c>
      <c r="D16" s="100" t="s">
        <v>12</v>
      </c>
      <c r="E16" s="35" t="s">
        <v>13</v>
      </c>
      <c r="F16" s="36" t="s">
        <v>14</v>
      </c>
      <c r="G16" s="36" t="s">
        <v>124</v>
      </c>
      <c r="H16" s="36" t="s">
        <v>125</v>
      </c>
      <c r="I16" s="36" t="s">
        <v>127</v>
      </c>
      <c r="J16" s="37" t="s">
        <v>126</v>
      </c>
      <c r="K16" s="252"/>
      <c r="M16" s="244"/>
      <c r="N16" s="244"/>
    </row>
    <row r="17" spans="1:14" s="88" customFormat="1" ht="24.95" customHeight="1" x14ac:dyDescent="0.25">
      <c r="A17" s="190" t="s">
        <v>15</v>
      </c>
      <c r="B17" s="194">
        <v>301</v>
      </c>
      <c r="C17" s="191" t="s">
        <v>206</v>
      </c>
      <c r="D17" s="152" t="str">
        <f t="shared" ref="D17:D79" si="0">IF(SUM(E17:K17)&gt;0,(SUM(E17:K17)),"")</f>
        <v/>
      </c>
      <c r="E17" s="176"/>
      <c r="F17" s="176"/>
      <c r="G17" s="176"/>
      <c r="H17" s="176"/>
      <c r="I17" s="176"/>
      <c r="J17" s="176"/>
      <c r="K17" s="176"/>
      <c r="M17" s="91"/>
      <c r="N17" s="148" t="s">
        <v>157</v>
      </c>
    </row>
    <row r="18" spans="1:14" s="88" customFormat="1" ht="24.95" customHeight="1" x14ac:dyDescent="0.25">
      <c r="A18" s="192" t="s">
        <v>16</v>
      </c>
      <c r="B18" s="195">
        <v>302</v>
      </c>
      <c r="C18" s="193" t="s">
        <v>17</v>
      </c>
      <c r="D18" s="153" t="str">
        <f t="shared" si="0"/>
        <v/>
      </c>
      <c r="E18" s="177"/>
      <c r="F18" s="177"/>
      <c r="G18" s="177"/>
      <c r="H18" s="177"/>
      <c r="I18" s="177"/>
      <c r="J18" s="177"/>
      <c r="K18" s="177"/>
      <c r="M18" s="147"/>
      <c r="N18" s="148" t="s">
        <v>158</v>
      </c>
    </row>
    <row r="19" spans="1:14" s="88" customFormat="1" ht="24.95" customHeight="1" x14ac:dyDescent="0.25">
      <c r="A19" s="192" t="s">
        <v>194</v>
      </c>
      <c r="B19" s="195">
        <v>376</v>
      </c>
      <c r="C19" s="193" t="s">
        <v>195</v>
      </c>
      <c r="D19" s="153" t="str">
        <f t="shared" si="0"/>
        <v/>
      </c>
      <c r="E19" s="177"/>
      <c r="F19" s="177"/>
      <c r="G19" s="177"/>
      <c r="H19" s="177"/>
      <c r="I19" s="177"/>
      <c r="J19" s="177"/>
      <c r="K19" s="177"/>
      <c r="M19" s="147"/>
      <c r="N19" s="148"/>
    </row>
    <row r="20" spans="1:14" s="88" customFormat="1" ht="24.95" customHeight="1" x14ac:dyDescent="0.25">
      <c r="A20" s="192" t="s">
        <v>18</v>
      </c>
      <c r="B20" s="195">
        <v>303</v>
      </c>
      <c r="C20" s="193" t="s">
        <v>19</v>
      </c>
      <c r="D20" s="153" t="str">
        <f t="shared" si="0"/>
        <v/>
      </c>
      <c r="E20" s="177"/>
      <c r="F20" s="177"/>
      <c r="G20" s="177"/>
      <c r="H20" s="177"/>
      <c r="I20" s="177"/>
      <c r="J20" s="177"/>
      <c r="K20" s="177"/>
      <c r="M20" s="91"/>
      <c r="N20" s="224" t="s">
        <v>159</v>
      </c>
    </row>
    <row r="21" spans="1:14" s="88" customFormat="1" ht="24.95" customHeight="1" x14ac:dyDescent="0.25">
      <c r="A21" s="192" t="s">
        <v>20</v>
      </c>
      <c r="B21" s="195">
        <v>304</v>
      </c>
      <c r="C21" s="193" t="s">
        <v>21</v>
      </c>
      <c r="D21" s="153" t="str">
        <f t="shared" si="0"/>
        <v/>
      </c>
      <c r="E21" s="177"/>
      <c r="F21" s="177"/>
      <c r="G21" s="177"/>
      <c r="H21" s="177"/>
      <c r="I21" s="177"/>
      <c r="J21" s="177"/>
      <c r="K21" s="177"/>
      <c r="M21" s="91"/>
      <c r="N21" s="224"/>
    </row>
    <row r="22" spans="1:14" s="88" customFormat="1" ht="24.95" customHeight="1" x14ac:dyDescent="0.25">
      <c r="A22" s="192" t="s">
        <v>22</v>
      </c>
      <c r="B22" s="195">
        <v>305</v>
      </c>
      <c r="C22" s="193" t="s">
        <v>23</v>
      </c>
      <c r="D22" s="153" t="str">
        <f t="shared" si="0"/>
        <v/>
      </c>
      <c r="E22" s="177"/>
      <c r="F22" s="177"/>
      <c r="G22" s="177"/>
      <c r="H22" s="177"/>
      <c r="I22" s="177"/>
      <c r="J22" s="177"/>
      <c r="K22" s="177"/>
      <c r="M22" s="91"/>
      <c r="N22" s="224"/>
    </row>
    <row r="23" spans="1:14" s="88" customFormat="1" ht="24.95" customHeight="1" x14ac:dyDescent="0.25">
      <c r="A23" s="192" t="s">
        <v>24</v>
      </c>
      <c r="B23" s="195">
        <v>306</v>
      </c>
      <c r="C23" s="193" t="s">
        <v>25</v>
      </c>
      <c r="D23" s="153" t="str">
        <f t="shared" si="0"/>
        <v/>
      </c>
      <c r="E23" s="177"/>
      <c r="F23" s="177"/>
      <c r="G23" s="177"/>
      <c r="H23" s="177"/>
      <c r="I23" s="177"/>
      <c r="J23" s="177"/>
      <c r="K23" s="177"/>
      <c r="M23" s="91"/>
      <c r="N23" s="224" t="s">
        <v>160</v>
      </c>
    </row>
    <row r="24" spans="1:14" s="88" customFormat="1" ht="24.95" customHeight="1" x14ac:dyDescent="0.25">
      <c r="A24" s="192" t="s">
        <v>26</v>
      </c>
      <c r="B24" s="195">
        <v>307</v>
      </c>
      <c r="C24" s="193" t="s">
        <v>27</v>
      </c>
      <c r="D24" s="153" t="str">
        <f t="shared" si="0"/>
        <v/>
      </c>
      <c r="E24" s="177"/>
      <c r="F24" s="177"/>
      <c r="G24" s="177"/>
      <c r="H24" s="177"/>
      <c r="I24" s="177"/>
      <c r="J24" s="177"/>
      <c r="K24" s="177"/>
      <c r="M24" s="91"/>
      <c r="N24" s="224"/>
    </row>
    <row r="25" spans="1:14" s="88" customFormat="1" ht="24.95" customHeight="1" x14ac:dyDescent="0.25">
      <c r="A25" s="192" t="s">
        <v>28</v>
      </c>
      <c r="B25" s="195">
        <v>309</v>
      </c>
      <c r="C25" s="193" t="s">
        <v>209</v>
      </c>
      <c r="D25" s="153" t="str">
        <f t="shared" si="0"/>
        <v/>
      </c>
      <c r="E25" s="177"/>
      <c r="F25" s="177"/>
      <c r="G25" s="177"/>
      <c r="H25" s="177"/>
      <c r="I25" s="177"/>
      <c r="J25" s="177"/>
      <c r="K25" s="177"/>
      <c r="M25" s="91"/>
      <c r="N25" s="224" t="s">
        <v>161</v>
      </c>
    </row>
    <row r="26" spans="1:14" s="88" customFormat="1" ht="24.95" customHeight="1" x14ac:dyDescent="0.25">
      <c r="A26" s="192" t="s">
        <v>29</v>
      </c>
      <c r="B26" s="195">
        <v>310</v>
      </c>
      <c r="C26" s="193" t="s">
        <v>30</v>
      </c>
      <c r="D26" s="153" t="str">
        <f t="shared" si="0"/>
        <v/>
      </c>
      <c r="E26" s="177"/>
      <c r="F26" s="177"/>
      <c r="G26" s="177"/>
      <c r="H26" s="177"/>
      <c r="I26" s="177"/>
      <c r="J26" s="177"/>
      <c r="K26" s="177"/>
      <c r="M26" s="91"/>
      <c r="N26" s="224"/>
    </row>
    <row r="27" spans="1:14" s="88" customFormat="1" ht="24.95" customHeight="1" x14ac:dyDescent="0.25">
      <c r="A27" s="192" t="s">
        <v>31</v>
      </c>
      <c r="B27" s="195">
        <v>311</v>
      </c>
      <c r="C27" s="193" t="s">
        <v>32</v>
      </c>
      <c r="D27" s="153" t="str">
        <f t="shared" si="0"/>
        <v/>
      </c>
      <c r="E27" s="177"/>
      <c r="F27" s="177"/>
      <c r="G27" s="177"/>
      <c r="H27" s="177"/>
      <c r="I27" s="177"/>
      <c r="J27" s="177"/>
      <c r="K27" s="177"/>
      <c r="M27" s="91"/>
      <c r="N27" s="224" t="s">
        <v>162</v>
      </c>
    </row>
    <row r="28" spans="1:14" s="88" customFormat="1" ht="24.95" customHeight="1" x14ac:dyDescent="0.25">
      <c r="A28" s="192" t="s">
        <v>33</v>
      </c>
      <c r="B28" s="195">
        <v>312</v>
      </c>
      <c r="C28" s="193" t="s">
        <v>34</v>
      </c>
      <c r="D28" s="153" t="str">
        <f t="shared" si="0"/>
        <v/>
      </c>
      <c r="E28" s="177"/>
      <c r="F28" s="177"/>
      <c r="G28" s="177"/>
      <c r="H28" s="177"/>
      <c r="I28" s="177"/>
      <c r="J28" s="177"/>
      <c r="K28" s="177"/>
      <c r="M28" s="91"/>
      <c r="N28" s="224"/>
    </row>
    <row r="29" spans="1:14" s="88" customFormat="1" ht="24.95" customHeight="1" x14ac:dyDescent="0.25">
      <c r="A29" s="192" t="s">
        <v>35</v>
      </c>
      <c r="B29" s="195">
        <v>313</v>
      </c>
      <c r="C29" s="193" t="s">
        <v>196</v>
      </c>
      <c r="D29" s="153" t="str">
        <f t="shared" si="0"/>
        <v/>
      </c>
      <c r="E29" s="177"/>
      <c r="F29" s="177"/>
      <c r="G29" s="177"/>
      <c r="H29" s="177"/>
      <c r="I29" s="177"/>
      <c r="J29" s="177"/>
      <c r="K29" s="177"/>
      <c r="M29" s="91"/>
      <c r="N29" s="224"/>
    </row>
    <row r="30" spans="1:14" s="88" customFormat="1" ht="24.95" customHeight="1" x14ac:dyDescent="0.25">
      <c r="A30" s="192" t="s">
        <v>36</v>
      </c>
      <c r="B30" s="195">
        <v>314</v>
      </c>
      <c r="C30" s="193" t="s">
        <v>197</v>
      </c>
      <c r="D30" s="153" t="str">
        <f t="shared" si="0"/>
        <v/>
      </c>
      <c r="E30" s="177"/>
      <c r="F30" s="177"/>
      <c r="G30" s="177"/>
      <c r="H30" s="177"/>
      <c r="I30" s="177"/>
      <c r="J30" s="177"/>
      <c r="K30" s="177"/>
      <c r="M30" s="224" t="s">
        <v>174</v>
      </c>
      <c r="N30" s="224"/>
    </row>
    <row r="31" spans="1:14" s="88" customFormat="1" ht="24.95" customHeight="1" x14ac:dyDescent="0.25">
      <c r="A31" s="192" t="s">
        <v>37</v>
      </c>
      <c r="B31" s="195">
        <v>315</v>
      </c>
      <c r="C31" s="193" t="s">
        <v>38</v>
      </c>
      <c r="D31" s="153" t="str">
        <f t="shared" si="0"/>
        <v/>
      </c>
      <c r="E31" s="177"/>
      <c r="F31" s="177"/>
      <c r="G31" s="177"/>
      <c r="H31" s="177"/>
      <c r="I31" s="177"/>
      <c r="J31" s="177"/>
      <c r="K31" s="177"/>
      <c r="M31" s="224"/>
      <c r="N31" s="224"/>
    </row>
    <row r="32" spans="1:14" s="88" customFormat="1" ht="24.95" customHeight="1" x14ac:dyDescent="0.25">
      <c r="A32" s="192" t="s">
        <v>39</v>
      </c>
      <c r="B32" s="195">
        <v>316</v>
      </c>
      <c r="C32" s="193" t="s">
        <v>40</v>
      </c>
      <c r="D32" s="153" t="str">
        <f t="shared" si="0"/>
        <v/>
      </c>
      <c r="E32" s="177"/>
      <c r="F32" s="177"/>
      <c r="G32" s="177"/>
      <c r="H32" s="177"/>
      <c r="I32" s="177"/>
      <c r="J32" s="177"/>
      <c r="K32" s="177"/>
      <c r="M32" s="224"/>
      <c r="N32" s="224"/>
    </row>
    <row r="33" spans="1:23" s="88" customFormat="1" ht="24.95" customHeight="1" x14ac:dyDescent="0.25">
      <c r="A33" s="192" t="s">
        <v>41</v>
      </c>
      <c r="B33" s="195">
        <v>317</v>
      </c>
      <c r="C33" s="193" t="s">
        <v>42</v>
      </c>
      <c r="D33" s="153" t="str">
        <f t="shared" si="0"/>
        <v/>
      </c>
      <c r="E33" s="177"/>
      <c r="F33" s="177"/>
      <c r="G33" s="177"/>
      <c r="H33" s="177"/>
      <c r="I33" s="177"/>
      <c r="J33" s="177"/>
      <c r="K33" s="177"/>
      <c r="M33" s="224"/>
      <c r="N33" s="224"/>
    </row>
    <row r="34" spans="1:23" s="88" customFormat="1" ht="24.95" customHeight="1" x14ac:dyDescent="0.25">
      <c r="A34" s="192" t="s">
        <v>43</v>
      </c>
      <c r="B34" s="195">
        <v>318</v>
      </c>
      <c r="C34" s="193" t="s">
        <v>44</v>
      </c>
      <c r="D34" s="153" t="str">
        <f t="shared" si="0"/>
        <v/>
      </c>
      <c r="E34" s="177"/>
      <c r="F34" s="177"/>
      <c r="G34" s="177"/>
      <c r="H34" s="177"/>
      <c r="I34" s="177"/>
      <c r="J34" s="177"/>
      <c r="K34" s="177"/>
      <c r="M34" s="224"/>
      <c r="N34" s="224"/>
    </row>
    <row r="35" spans="1:23" s="88" customFormat="1" ht="24.95" customHeight="1" x14ac:dyDescent="0.25">
      <c r="A35" s="192" t="s">
        <v>45</v>
      </c>
      <c r="B35" s="195">
        <v>319</v>
      </c>
      <c r="C35" s="193" t="s">
        <v>208</v>
      </c>
      <c r="D35" s="153" t="str">
        <f t="shared" si="0"/>
        <v/>
      </c>
      <c r="E35" s="177"/>
      <c r="F35" s="177"/>
      <c r="G35" s="177"/>
      <c r="H35" s="177"/>
      <c r="I35" s="177"/>
      <c r="J35" s="177"/>
      <c r="K35" s="177"/>
      <c r="M35" s="224"/>
      <c r="N35" s="224"/>
    </row>
    <row r="36" spans="1:23" s="88" customFormat="1" ht="24.95" customHeight="1" x14ac:dyDescent="0.25">
      <c r="A36" s="192" t="s">
        <v>46</v>
      </c>
      <c r="B36" s="195">
        <v>320</v>
      </c>
      <c r="C36" s="193" t="s">
        <v>47</v>
      </c>
      <c r="D36" s="153" t="str">
        <f t="shared" si="0"/>
        <v/>
      </c>
      <c r="E36" s="177"/>
      <c r="F36" s="177"/>
      <c r="G36" s="177"/>
      <c r="H36" s="177"/>
      <c r="I36" s="177"/>
      <c r="J36" s="177"/>
      <c r="K36" s="177"/>
      <c r="M36" s="224"/>
      <c r="N36" s="224"/>
      <c r="O36" s="86"/>
      <c r="P36" s="86"/>
      <c r="Q36" s="86"/>
      <c r="R36" s="86"/>
      <c r="S36" s="86"/>
      <c r="T36" s="86"/>
      <c r="U36" s="86"/>
      <c r="V36" s="86"/>
      <c r="W36" s="86"/>
    </row>
    <row r="37" spans="1:23" s="88" customFormat="1" ht="24.95" customHeight="1" x14ac:dyDescent="0.25">
      <c r="A37" s="192" t="s">
        <v>48</v>
      </c>
      <c r="B37" s="195">
        <v>321</v>
      </c>
      <c r="C37" s="193" t="s">
        <v>49</v>
      </c>
      <c r="D37" s="153" t="str">
        <f t="shared" si="0"/>
        <v/>
      </c>
      <c r="E37" s="177"/>
      <c r="F37" s="177"/>
      <c r="G37" s="177"/>
      <c r="H37" s="177"/>
      <c r="I37" s="177"/>
      <c r="J37" s="177"/>
      <c r="K37" s="177"/>
      <c r="M37" s="224"/>
      <c r="N37" s="224"/>
    </row>
    <row r="38" spans="1:23" s="88" customFormat="1" ht="24.95" customHeight="1" x14ac:dyDescent="0.25">
      <c r="A38" s="192" t="s">
        <v>50</v>
      </c>
      <c r="B38" s="195">
        <v>322</v>
      </c>
      <c r="C38" s="193" t="s">
        <v>51</v>
      </c>
      <c r="D38" s="153" t="str">
        <f t="shared" si="0"/>
        <v/>
      </c>
      <c r="E38" s="177"/>
      <c r="F38" s="177"/>
      <c r="G38" s="177"/>
      <c r="H38" s="177"/>
      <c r="I38" s="177"/>
      <c r="J38" s="177"/>
      <c r="K38" s="177"/>
      <c r="M38" s="224"/>
      <c r="N38" s="224"/>
    </row>
    <row r="39" spans="1:23" s="88" customFormat="1" ht="24.95" customHeight="1" x14ac:dyDescent="0.25">
      <c r="A39" s="192" t="s">
        <v>52</v>
      </c>
      <c r="B39" s="195">
        <v>345</v>
      </c>
      <c r="C39" s="193" t="s">
        <v>53</v>
      </c>
      <c r="D39" s="153" t="str">
        <f t="shared" si="0"/>
        <v/>
      </c>
      <c r="E39" s="177"/>
      <c r="F39" s="177"/>
      <c r="G39" s="177"/>
      <c r="H39" s="177"/>
      <c r="I39" s="177"/>
      <c r="J39" s="177"/>
      <c r="K39" s="177"/>
      <c r="M39" s="92"/>
      <c r="N39" s="92"/>
    </row>
    <row r="40" spans="1:23" s="88" customFormat="1" ht="24.95" customHeight="1" x14ac:dyDescent="0.25">
      <c r="A40" s="192" t="s">
        <v>54</v>
      </c>
      <c r="B40" s="195">
        <v>323</v>
      </c>
      <c r="C40" s="193" t="s">
        <v>55</v>
      </c>
      <c r="D40" s="153" t="str">
        <f t="shared" si="0"/>
        <v/>
      </c>
      <c r="E40" s="177"/>
      <c r="F40" s="177"/>
      <c r="G40" s="177"/>
      <c r="H40" s="177"/>
      <c r="I40" s="177"/>
      <c r="J40" s="177"/>
      <c r="K40" s="177"/>
      <c r="M40" s="91"/>
      <c r="N40" s="224" t="s">
        <v>164</v>
      </c>
    </row>
    <row r="41" spans="1:23" s="88" customFormat="1" ht="24.95" customHeight="1" x14ac:dyDescent="0.25">
      <c r="A41" s="192" t="s">
        <v>56</v>
      </c>
      <c r="B41" s="195">
        <v>324</v>
      </c>
      <c r="C41" s="193" t="s">
        <v>57</v>
      </c>
      <c r="D41" s="153" t="str">
        <f t="shared" si="0"/>
        <v/>
      </c>
      <c r="E41" s="177"/>
      <c r="F41" s="177"/>
      <c r="G41" s="177"/>
      <c r="H41" s="177"/>
      <c r="I41" s="177"/>
      <c r="J41" s="177"/>
      <c r="K41" s="177"/>
      <c r="M41" s="91"/>
      <c r="N41" s="224"/>
    </row>
    <row r="42" spans="1:23" s="88" customFormat="1" ht="24.95" customHeight="1" x14ac:dyDescent="0.25">
      <c r="A42" s="192" t="s">
        <v>58</v>
      </c>
      <c r="B42" s="195">
        <v>325</v>
      </c>
      <c r="C42" s="193" t="s">
        <v>59</v>
      </c>
      <c r="D42" s="153" t="str">
        <f t="shared" si="0"/>
        <v/>
      </c>
      <c r="E42" s="177"/>
      <c r="F42" s="177"/>
      <c r="G42" s="177"/>
      <c r="H42" s="177"/>
      <c r="I42" s="177"/>
      <c r="J42" s="177"/>
      <c r="K42" s="177"/>
      <c r="M42" s="91"/>
      <c r="N42" s="224" t="s">
        <v>165</v>
      </c>
    </row>
    <row r="43" spans="1:23" s="88" customFormat="1" ht="24.95" customHeight="1" x14ac:dyDescent="0.25">
      <c r="A43" s="192" t="s">
        <v>60</v>
      </c>
      <c r="B43" s="195">
        <v>326</v>
      </c>
      <c r="C43" s="193" t="s">
        <v>61</v>
      </c>
      <c r="D43" s="153" t="str">
        <f t="shared" si="0"/>
        <v/>
      </c>
      <c r="E43" s="177"/>
      <c r="F43" s="177"/>
      <c r="G43" s="177"/>
      <c r="H43" s="177"/>
      <c r="I43" s="177"/>
      <c r="J43" s="177"/>
      <c r="K43" s="177"/>
      <c r="M43" s="91"/>
      <c r="N43" s="224"/>
    </row>
    <row r="44" spans="1:23" s="88" customFormat="1" ht="33" customHeight="1" x14ac:dyDescent="0.25">
      <c r="A44" s="192" t="s">
        <v>108</v>
      </c>
      <c r="B44" s="195">
        <v>359</v>
      </c>
      <c r="C44" s="193" t="s">
        <v>225</v>
      </c>
      <c r="D44" s="153" t="str">
        <f t="shared" si="0"/>
        <v/>
      </c>
      <c r="E44" s="177"/>
      <c r="F44" s="177"/>
      <c r="G44" s="177"/>
      <c r="H44" s="177"/>
      <c r="I44" s="177"/>
      <c r="J44" s="177"/>
      <c r="K44" s="177"/>
      <c r="M44" s="91"/>
      <c r="N44" s="224" t="s">
        <v>166</v>
      </c>
    </row>
    <row r="45" spans="1:23" s="88" customFormat="1" ht="24.95" customHeight="1" x14ac:dyDescent="0.25">
      <c r="A45" s="192" t="s">
        <v>62</v>
      </c>
      <c r="B45" s="195">
        <v>327</v>
      </c>
      <c r="C45" s="193" t="s">
        <v>63</v>
      </c>
      <c r="D45" s="153" t="str">
        <f t="shared" si="0"/>
        <v/>
      </c>
      <c r="E45" s="177"/>
      <c r="F45" s="177"/>
      <c r="G45" s="177"/>
      <c r="H45" s="177"/>
      <c r="I45" s="177"/>
      <c r="J45" s="177"/>
      <c r="K45" s="177"/>
      <c r="M45" s="91"/>
      <c r="N45" s="224"/>
    </row>
    <row r="46" spans="1:23" s="88" customFormat="1" ht="24.95" customHeight="1" x14ac:dyDescent="0.25">
      <c r="A46" s="192" t="s">
        <v>64</v>
      </c>
      <c r="B46" s="195">
        <v>328</v>
      </c>
      <c r="C46" s="193" t="s">
        <v>65</v>
      </c>
      <c r="D46" s="153" t="str">
        <f t="shared" si="0"/>
        <v/>
      </c>
      <c r="E46" s="177"/>
      <c r="F46" s="177"/>
      <c r="G46" s="177"/>
      <c r="H46" s="177"/>
      <c r="I46" s="177"/>
      <c r="J46" s="177"/>
      <c r="K46" s="177"/>
      <c r="M46" s="91"/>
      <c r="N46" s="224" t="s">
        <v>167</v>
      </c>
    </row>
    <row r="47" spans="1:23" s="88" customFormat="1" ht="24.95" customHeight="1" x14ac:dyDescent="0.25">
      <c r="A47" s="192" t="s">
        <v>66</v>
      </c>
      <c r="B47" s="195">
        <v>329</v>
      </c>
      <c r="C47" s="193" t="s">
        <v>67</v>
      </c>
      <c r="D47" s="153" t="str">
        <f t="shared" si="0"/>
        <v/>
      </c>
      <c r="E47" s="177"/>
      <c r="F47" s="177"/>
      <c r="G47" s="177"/>
      <c r="H47" s="177"/>
      <c r="I47" s="177"/>
      <c r="J47" s="177"/>
      <c r="K47" s="177"/>
      <c r="M47" s="91"/>
      <c r="N47" s="224"/>
    </row>
    <row r="48" spans="1:23" s="88" customFormat="1" ht="24.95" customHeight="1" x14ac:dyDescent="0.25">
      <c r="A48" s="192" t="s">
        <v>68</v>
      </c>
      <c r="B48" s="195">
        <v>330</v>
      </c>
      <c r="C48" s="193" t="s">
        <v>210</v>
      </c>
      <c r="D48" s="153" t="str">
        <f t="shared" si="0"/>
        <v/>
      </c>
      <c r="E48" s="177"/>
      <c r="F48" s="177"/>
      <c r="G48" s="177"/>
      <c r="H48" s="177"/>
      <c r="I48" s="177"/>
      <c r="J48" s="177"/>
      <c r="K48" s="177"/>
      <c r="M48" s="91"/>
      <c r="N48" s="147"/>
    </row>
    <row r="49" spans="1:14" s="88" customFormat="1" ht="24.95" customHeight="1" x14ac:dyDescent="0.25">
      <c r="A49" s="192" t="s">
        <v>69</v>
      </c>
      <c r="B49" s="195">
        <v>333</v>
      </c>
      <c r="C49" s="193" t="s">
        <v>70</v>
      </c>
      <c r="D49" s="153" t="str">
        <f t="shared" si="0"/>
        <v/>
      </c>
      <c r="E49" s="177"/>
      <c r="F49" s="177"/>
      <c r="G49" s="177"/>
      <c r="H49" s="177"/>
      <c r="I49" s="177"/>
      <c r="J49" s="177"/>
      <c r="K49" s="177"/>
      <c r="M49" s="91"/>
      <c r="N49" s="148" t="s">
        <v>122</v>
      </c>
    </row>
    <row r="50" spans="1:14" s="88" customFormat="1" ht="24.95" customHeight="1" x14ac:dyDescent="0.25">
      <c r="A50" s="192" t="s">
        <v>71</v>
      </c>
      <c r="B50" s="195">
        <v>334</v>
      </c>
      <c r="C50" s="193" t="s">
        <v>207</v>
      </c>
      <c r="D50" s="153" t="str">
        <f t="shared" si="0"/>
        <v/>
      </c>
      <c r="E50" s="177"/>
      <c r="F50" s="177"/>
      <c r="G50" s="177"/>
      <c r="H50" s="177"/>
      <c r="I50" s="177"/>
      <c r="J50" s="177"/>
      <c r="K50" s="177"/>
      <c r="M50" s="91"/>
      <c r="N50" s="147"/>
    </row>
    <row r="51" spans="1:14" s="88" customFormat="1" ht="24.95" customHeight="1" x14ac:dyDescent="0.25">
      <c r="A51" s="192" t="s">
        <v>72</v>
      </c>
      <c r="B51" s="195">
        <v>335</v>
      </c>
      <c r="C51" s="193" t="s">
        <v>198</v>
      </c>
      <c r="D51" s="153" t="str">
        <f t="shared" si="0"/>
        <v/>
      </c>
      <c r="E51" s="177"/>
      <c r="F51" s="177"/>
      <c r="G51" s="177"/>
      <c r="H51" s="177"/>
      <c r="I51" s="177"/>
      <c r="J51" s="177"/>
      <c r="K51" s="177"/>
      <c r="M51" s="148" t="s">
        <v>75</v>
      </c>
      <c r="N51" s="91"/>
    </row>
    <row r="52" spans="1:14" s="88" customFormat="1" ht="24.95" customHeight="1" x14ac:dyDescent="0.25">
      <c r="A52" s="192" t="s">
        <v>73</v>
      </c>
      <c r="B52" s="195">
        <v>336</v>
      </c>
      <c r="C52" s="193" t="s">
        <v>74</v>
      </c>
      <c r="D52" s="153" t="str">
        <f t="shared" si="0"/>
        <v/>
      </c>
      <c r="E52" s="177"/>
      <c r="F52" s="177"/>
      <c r="G52" s="177"/>
      <c r="H52" s="177"/>
      <c r="I52" s="177"/>
      <c r="J52" s="177"/>
      <c r="K52" s="177"/>
      <c r="M52" s="148"/>
      <c r="N52" s="91"/>
    </row>
    <row r="53" spans="1:14" s="88" customFormat="1" ht="24.95" customHeight="1" x14ac:dyDescent="0.25">
      <c r="A53" s="192" t="s">
        <v>76</v>
      </c>
      <c r="B53" s="195">
        <v>337</v>
      </c>
      <c r="C53" s="193" t="s">
        <v>211</v>
      </c>
      <c r="D53" s="153" t="str">
        <f t="shared" si="0"/>
        <v/>
      </c>
      <c r="E53" s="177"/>
      <c r="F53" s="177"/>
      <c r="G53" s="177"/>
      <c r="H53" s="177"/>
      <c r="I53" s="177"/>
      <c r="J53" s="177"/>
      <c r="K53" s="177"/>
      <c r="M53" s="91"/>
      <c r="N53" s="91"/>
    </row>
    <row r="54" spans="1:14" s="88" customFormat="1" ht="24.95" customHeight="1" x14ac:dyDescent="0.25">
      <c r="A54" s="192" t="s">
        <v>78</v>
      </c>
      <c r="B54" s="195">
        <v>339</v>
      </c>
      <c r="C54" s="193" t="s">
        <v>79</v>
      </c>
      <c r="D54" s="153" t="str">
        <f t="shared" si="0"/>
        <v/>
      </c>
      <c r="E54" s="177"/>
      <c r="F54" s="177"/>
      <c r="G54" s="177"/>
      <c r="H54" s="177"/>
      <c r="I54" s="177"/>
      <c r="J54" s="177"/>
      <c r="K54" s="177"/>
      <c r="M54" s="91"/>
      <c r="N54" s="91"/>
    </row>
    <row r="55" spans="1:14" s="88" customFormat="1" ht="24.95" customHeight="1" x14ac:dyDescent="0.25">
      <c r="A55" s="192" t="s">
        <v>80</v>
      </c>
      <c r="B55" s="195">
        <v>340</v>
      </c>
      <c r="C55" s="193" t="s">
        <v>81</v>
      </c>
      <c r="D55" s="153" t="str">
        <f t="shared" si="0"/>
        <v/>
      </c>
      <c r="E55" s="177"/>
      <c r="F55" s="177"/>
      <c r="G55" s="177"/>
      <c r="H55" s="177"/>
      <c r="I55" s="177"/>
      <c r="J55" s="177"/>
      <c r="K55" s="177"/>
      <c r="M55" s="91"/>
      <c r="N55" s="91"/>
    </row>
    <row r="56" spans="1:14" s="88" customFormat="1" ht="24.95" customHeight="1" x14ac:dyDescent="0.25">
      <c r="A56" s="192" t="s">
        <v>199</v>
      </c>
      <c r="B56" s="195">
        <v>373</v>
      </c>
      <c r="C56" s="193" t="s">
        <v>200</v>
      </c>
      <c r="D56" s="153" t="str">
        <f t="shared" si="0"/>
        <v/>
      </c>
      <c r="E56" s="177"/>
      <c r="F56" s="177"/>
      <c r="G56" s="177"/>
      <c r="H56" s="177"/>
      <c r="I56" s="177"/>
      <c r="J56" s="177"/>
      <c r="K56" s="177"/>
      <c r="M56" s="91"/>
      <c r="N56" s="91"/>
    </row>
    <row r="57" spans="1:14" s="88" customFormat="1" ht="24.95" customHeight="1" x14ac:dyDescent="0.25">
      <c r="A57" s="192" t="s">
        <v>82</v>
      </c>
      <c r="B57" s="195">
        <v>342</v>
      </c>
      <c r="C57" s="193" t="s">
        <v>83</v>
      </c>
      <c r="D57" s="153" t="str">
        <f t="shared" si="0"/>
        <v/>
      </c>
      <c r="E57" s="177"/>
      <c r="F57" s="177"/>
      <c r="G57" s="177"/>
      <c r="H57" s="177"/>
      <c r="I57" s="177"/>
      <c r="J57" s="177"/>
      <c r="K57" s="177"/>
      <c r="M57" s="91"/>
      <c r="N57" s="91"/>
    </row>
    <row r="58" spans="1:14" s="88" customFormat="1" ht="24.95" customHeight="1" x14ac:dyDescent="0.25">
      <c r="A58" s="192" t="s">
        <v>84</v>
      </c>
      <c r="B58" s="195">
        <v>343</v>
      </c>
      <c r="C58" s="193" t="s">
        <v>85</v>
      </c>
      <c r="D58" s="153" t="str">
        <f t="shared" si="0"/>
        <v/>
      </c>
      <c r="E58" s="177"/>
      <c r="F58" s="177"/>
      <c r="G58" s="177"/>
      <c r="H58" s="177"/>
      <c r="I58" s="177"/>
      <c r="J58" s="177"/>
      <c r="K58" s="177"/>
      <c r="M58" s="91"/>
      <c r="N58" s="91"/>
    </row>
    <row r="59" spans="1:14" s="88" customFormat="1" ht="24.95" customHeight="1" x14ac:dyDescent="0.25">
      <c r="A59" s="192" t="s">
        <v>86</v>
      </c>
      <c r="B59" s="195">
        <v>344</v>
      </c>
      <c r="C59" s="193" t="s">
        <v>87</v>
      </c>
      <c r="D59" s="153" t="str">
        <f t="shared" si="0"/>
        <v/>
      </c>
      <c r="E59" s="177"/>
      <c r="F59" s="177"/>
      <c r="G59" s="177"/>
      <c r="H59" s="177"/>
      <c r="I59" s="177"/>
      <c r="J59" s="177"/>
      <c r="K59" s="177"/>
      <c r="M59" s="91"/>
      <c r="N59" s="91"/>
    </row>
    <row r="60" spans="1:14" s="87" customFormat="1" ht="24.95" customHeight="1" x14ac:dyDescent="0.25">
      <c r="A60" s="192" t="s">
        <v>88</v>
      </c>
      <c r="B60" s="195">
        <v>346</v>
      </c>
      <c r="C60" s="193" t="s">
        <v>89</v>
      </c>
      <c r="D60" s="153" t="str">
        <f t="shared" si="0"/>
        <v/>
      </c>
      <c r="E60" s="177"/>
      <c r="F60" s="177"/>
      <c r="G60" s="177"/>
      <c r="H60" s="177"/>
      <c r="I60" s="177"/>
      <c r="J60" s="177"/>
      <c r="K60" s="177"/>
      <c r="M60" s="91"/>
      <c r="N60" s="38"/>
    </row>
    <row r="61" spans="1:14" ht="24.95" customHeight="1" x14ac:dyDescent="0.25">
      <c r="A61" s="192" t="s">
        <v>90</v>
      </c>
      <c r="B61" s="195">
        <v>347</v>
      </c>
      <c r="C61" s="193" t="s">
        <v>212</v>
      </c>
      <c r="D61" s="153" t="str">
        <f t="shared" si="0"/>
        <v/>
      </c>
      <c r="E61" s="177"/>
      <c r="F61" s="177"/>
      <c r="G61" s="177"/>
      <c r="H61" s="177"/>
      <c r="I61" s="177"/>
      <c r="J61" s="177"/>
      <c r="K61" s="177"/>
      <c r="L61" s="61"/>
      <c r="M61" s="38"/>
    </row>
    <row r="62" spans="1:14" ht="24.95" customHeight="1" x14ac:dyDescent="0.25">
      <c r="A62" s="192" t="s">
        <v>107</v>
      </c>
      <c r="B62" s="195">
        <v>358</v>
      </c>
      <c r="C62" s="193" t="s">
        <v>201</v>
      </c>
      <c r="D62" s="153" t="str">
        <f t="shared" si="0"/>
        <v/>
      </c>
      <c r="E62" s="177"/>
      <c r="F62" s="177"/>
      <c r="G62" s="177"/>
      <c r="H62" s="177"/>
      <c r="I62" s="177"/>
      <c r="J62" s="177"/>
      <c r="K62" s="177"/>
      <c r="L62" s="61"/>
    </row>
    <row r="63" spans="1:14" ht="24.95" customHeight="1" x14ac:dyDescent="0.25">
      <c r="A63" s="192" t="s">
        <v>91</v>
      </c>
      <c r="B63" s="195">
        <v>348</v>
      </c>
      <c r="C63" s="193" t="s">
        <v>92</v>
      </c>
      <c r="D63" s="153" t="str">
        <f t="shared" si="0"/>
        <v/>
      </c>
      <c r="E63" s="177"/>
      <c r="F63" s="177"/>
      <c r="G63" s="177"/>
      <c r="H63" s="177"/>
      <c r="I63" s="177"/>
      <c r="J63" s="177"/>
      <c r="K63" s="177"/>
      <c r="L63" s="61"/>
    </row>
    <row r="64" spans="1:14" ht="24.95" customHeight="1" x14ac:dyDescent="0.25">
      <c r="A64" s="192" t="s">
        <v>93</v>
      </c>
      <c r="B64" s="195">
        <v>349</v>
      </c>
      <c r="C64" s="193" t="s">
        <v>94</v>
      </c>
      <c r="D64" s="153" t="str">
        <f t="shared" si="0"/>
        <v/>
      </c>
      <c r="E64" s="177"/>
      <c r="F64" s="177"/>
      <c r="G64" s="177"/>
      <c r="H64" s="177"/>
      <c r="I64" s="177"/>
      <c r="J64" s="177"/>
      <c r="K64" s="177"/>
      <c r="L64" s="61"/>
    </row>
    <row r="65" spans="1:12" ht="24.95" customHeight="1" x14ac:dyDescent="0.25">
      <c r="A65" s="192" t="s">
        <v>77</v>
      </c>
      <c r="B65" s="195">
        <v>338</v>
      </c>
      <c r="C65" s="193" t="s">
        <v>202</v>
      </c>
      <c r="D65" s="153" t="str">
        <f t="shared" si="0"/>
        <v/>
      </c>
      <c r="E65" s="177"/>
      <c r="F65" s="177"/>
      <c r="G65" s="177"/>
      <c r="H65" s="177"/>
      <c r="I65" s="177"/>
      <c r="J65" s="177"/>
      <c r="K65" s="177"/>
      <c r="L65" s="61"/>
    </row>
    <row r="66" spans="1:12" ht="24.95" customHeight="1" x14ac:dyDescent="0.25">
      <c r="A66" s="192" t="s">
        <v>95</v>
      </c>
      <c r="B66" s="195">
        <v>351</v>
      </c>
      <c r="C66" s="193" t="s">
        <v>203</v>
      </c>
      <c r="D66" s="153" t="str">
        <f t="shared" si="0"/>
        <v/>
      </c>
      <c r="E66" s="177"/>
      <c r="F66" s="177"/>
      <c r="G66" s="177"/>
      <c r="H66" s="177"/>
      <c r="I66" s="177"/>
      <c r="J66" s="177"/>
      <c r="K66" s="177"/>
      <c r="L66" s="61"/>
    </row>
    <row r="67" spans="1:12" ht="24.95" customHeight="1" x14ac:dyDescent="0.25">
      <c r="A67" s="192" t="s">
        <v>96</v>
      </c>
      <c r="B67" s="195">
        <v>352</v>
      </c>
      <c r="C67" s="193" t="s">
        <v>97</v>
      </c>
      <c r="D67" s="153" t="str">
        <f t="shared" si="0"/>
        <v/>
      </c>
      <c r="E67" s="177"/>
      <c r="F67" s="177"/>
      <c r="G67" s="177"/>
      <c r="H67" s="177"/>
      <c r="I67" s="177"/>
      <c r="J67" s="177"/>
      <c r="K67" s="177"/>
      <c r="L67" s="61"/>
    </row>
    <row r="68" spans="1:12" ht="24.95" customHeight="1" x14ac:dyDescent="0.25">
      <c r="A68" s="192" t="s">
        <v>98</v>
      </c>
      <c r="B68" s="195">
        <v>353</v>
      </c>
      <c r="C68" s="193" t="s">
        <v>213</v>
      </c>
      <c r="D68" s="153" t="str">
        <f t="shared" si="0"/>
        <v/>
      </c>
      <c r="E68" s="177"/>
      <c r="F68" s="177"/>
      <c r="G68" s="177"/>
      <c r="H68" s="177"/>
      <c r="I68" s="177"/>
      <c r="J68" s="177"/>
      <c r="K68" s="177"/>
      <c r="L68" s="61"/>
    </row>
    <row r="69" spans="1:12" ht="24.95" customHeight="1" x14ac:dyDescent="0.25">
      <c r="A69" s="192" t="s">
        <v>99</v>
      </c>
      <c r="B69" s="195">
        <v>354</v>
      </c>
      <c r="C69" s="193" t="s">
        <v>100</v>
      </c>
      <c r="D69" s="153" t="str">
        <f t="shared" si="0"/>
        <v/>
      </c>
      <c r="E69" s="177"/>
      <c r="F69" s="177"/>
      <c r="G69" s="177"/>
      <c r="H69" s="177"/>
      <c r="I69" s="177"/>
      <c r="J69" s="177"/>
      <c r="K69" s="177"/>
      <c r="L69" s="61"/>
    </row>
    <row r="70" spans="1:12" ht="24.95" customHeight="1" x14ac:dyDescent="0.25">
      <c r="A70" s="192" t="s">
        <v>101</v>
      </c>
      <c r="B70" s="195">
        <v>355</v>
      </c>
      <c r="C70" s="193" t="s">
        <v>102</v>
      </c>
      <c r="D70" s="153" t="str">
        <f t="shared" si="0"/>
        <v/>
      </c>
      <c r="E70" s="177"/>
      <c r="F70" s="177"/>
      <c r="G70" s="177"/>
      <c r="H70" s="177"/>
      <c r="I70" s="177"/>
      <c r="J70" s="177"/>
      <c r="K70" s="177"/>
      <c r="L70" s="61"/>
    </row>
    <row r="71" spans="1:12" ht="24.95" customHeight="1" x14ac:dyDescent="0.25">
      <c r="A71" s="192" t="s">
        <v>103</v>
      </c>
      <c r="B71" s="195">
        <v>356</v>
      </c>
      <c r="C71" s="193" t="s">
        <v>104</v>
      </c>
      <c r="D71" s="153" t="str">
        <f t="shared" si="0"/>
        <v/>
      </c>
      <c r="E71" s="177"/>
      <c r="F71" s="177"/>
      <c r="G71" s="177"/>
      <c r="H71" s="177"/>
      <c r="I71" s="177"/>
      <c r="J71" s="177"/>
      <c r="K71" s="177"/>
      <c r="L71" s="61"/>
    </row>
    <row r="72" spans="1:12" ht="24.95" customHeight="1" x14ac:dyDescent="0.25">
      <c r="A72" s="192" t="s">
        <v>214</v>
      </c>
      <c r="B72" s="195">
        <v>374</v>
      </c>
      <c r="C72" s="193" t="s">
        <v>215</v>
      </c>
      <c r="D72" s="153" t="str">
        <f t="shared" si="0"/>
        <v/>
      </c>
      <c r="E72" s="177"/>
      <c r="F72" s="177"/>
      <c r="G72" s="177"/>
      <c r="H72" s="177"/>
      <c r="I72" s="177"/>
      <c r="J72" s="177"/>
      <c r="K72" s="177"/>
      <c r="L72" s="61"/>
    </row>
    <row r="73" spans="1:12" ht="24.95" customHeight="1" x14ac:dyDescent="0.25">
      <c r="A73" s="192" t="s">
        <v>105</v>
      </c>
      <c r="B73" s="195">
        <v>357</v>
      </c>
      <c r="C73" s="193" t="s">
        <v>106</v>
      </c>
      <c r="D73" s="153" t="str">
        <f t="shared" si="0"/>
        <v/>
      </c>
      <c r="E73" s="177"/>
      <c r="F73" s="177"/>
      <c r="G73" s="177"/>
      <c r="H73" s="177"/>
      <c r="I73" s="177"/>
      <c r="J73" s="177"/>
      <c r="K73" s="177"/>
      <c r="L73" s="61"/>
    </row>
    <row r="74" spans="1:12" ht="24.95" customHeight="1" x14ac:dyDescent="0.25">
      <c r="A74" s="192" t="s">
        <v>109</v>
      </c>
      <c r="B74" s="195">
        <v>361</v>
      </c>
      <c r="C74" s="193" t="s">
        <v>204</v>
      </c>
      <c r="D74" s="153" t="str">
        <f t="shared" si="0"/>
        <v/>
      </c>
      <c r="E74" s="177"/>
      <c r="F74" s="177"/>
      <c r="G74" s="177"/>
      <c r="H74" s="177"/>
      <c r="I74" s="177"/>
      <c r="J74" s="177"/>
      <c r="K74" s="177"/>
      <c r="L74" s="61"/>
    </row>
    <row r="75" spans="1:12" ht="24.95" customHeight="1" x14ac:dyDescent="0.25">
      <c r="A75" s="192" t="s">
        <v>110</v>
      </c>
      <c r="B75" s="195">
        <v>362</v>
      </c>
      <c r="C75" s="193" t="s">
        <v>216</v>
      </c>
      <c r="D75" s="153" t="str">
        <f t="shared" si="0"/>
        <v/>
      </c>
      <c r="E75" s="177"/>
      <c r="F75" s="177"/>
      <c r="G75" s="177"/>
      <c r="H75" s="177"/>
      <c r="I75" s="177"/>
      <c r="J75" s="177"/>
      <c r="K75" s="177"/>
      <c r="L75" s="61"/>
    </row>
    <row r="76" spans="1:12" ht="24.95" customHeight="1" x14ac:dyDescent="0.25">
      <c r="A76" s="192" t="s">
        <v>111</v>
      </c>
      <c r="B76" s="195">
        <v>364</v>
      </c>
      <c r="C76" s="193" t="s">
        <v>205</v>
      </c>
      <c r="D76" s="153" t="str">
        <f t="shared" si="0"/>
        <v/>
      </c>
      <c r="E76" s="177"/>
      <c r="F76" s="177"/>
      <c r="G76" s="177"/>
      <c r="H76" s="177"/>
      <c r="I76" s="177"/>
      <c r="J76" s="177"/>
      <c r="K76" s="177"/>
      <c r="L76" s="61"/>
    </row>
    <row r="77" spans="1:12" ht="24.95" customHeight="1" x14ac:dyDescent="0.25">
      <c r="A77" s="192" t="s">
        <v>112</v>
      </c>
      <c r="B77" s="195">
        <v>365</v>
      </c>
      <c r="C77" s="193" t="s">
        <v>113</v>
      </c>
      <c r="D77" s="153" t="str">
        <f t="shared" si="0"/>
        <v/>
      </c>
      <c r="E77" s="177"/>
      <c r="F77" s="177"/>
      <c r="G77" s="177"/>
      <c r="H77" s="177"/>
      <c r="I77" s="177"/>
      <c r="J77" s="177"/>
      <c r="K77" s="177"/>
      <c r="L77" s="61"/>
    </row>
    <row r="78" spans="1:12" ht="24.95" customHeight="1" x14ac:dyDescent="0.25">
      <c r="A78" s="192" t="s">
        <v>114</v>
      </c>
      <c r="B78" s="195">
        <v>366</v>
      </c>
      <c r="C78" s="193" t="s">
        <v>217</v>
      </c>
      <c r="D78" s="153" t="str">
        <f t="shared" si="0"/>
        <v/>
      </c>
      <c r="E78" s="177"/>
      <c r="F78" s="177"/>
      <c r="G78" s="177"/>
      <c r="H78" s="177"/>
      <c r="I78" s="177"/>
      <c r="J78" s="177"/>
      <c r="K78" s="177"/>
      <c r="L78" s="61"/>
    </row>
    <row r="79" spans="1:12" ht="24.95" customHeight="1" x14ac:dyDescent="0.25">
      <c r="A79" s="192" t="s">
        <v>115</v>
      </c>
      <c r="B79" s="195">
        <v>368</v>
      </c>
      <c r="C79" s="193" t="s">
        <v>116</v>
      </c>
      <c r="D79" s="153" t="str">
        <f t="shared" si="0"/>
        <v/>
      </c>
      <c r="E79" s="177"/>
      <c r="F79" s="177"/>
      <c r="G79" s="177"/>
      <c r="H79" s="177"/>
      <c r="I79" s="177"/>
      <c r="J79" s="177"/>
      <c r="K79" s="177"/>
      <c r="L79" s="61"/>
    </row>
    <row r="80" spans="1:12" ht="41.25" customHeight="1" x14ac:dyDescent="0.25">
      <c r="A80" s="259" t="s">
        <v>168</v>
      </c>
      <c r="B80" s="260"/>
      <c r="C80" s="260"/>
      <c r="D80" s="153"/>
      <c r="E80" s="177"/>
      <c r="F80" s="177"/>
      <c r="G80" s="177"/>
      <c r="H80" s="177"/>
      <c r="I80" s="177"/>
      <c r="J80" s="177"/>
      <c r="K80" s="177"/>
      <c r="L80" s="61"/>
    </row>
    <row r="81" spans="1:12" ht="24.95" customHeight="1" x14ac:dyDescent="0.25">
      <c r="A81" s="169"/>
      <c r="B81" s="172"/>
      <c r="C81" s="171"/>
      <c r="D81" s="153" t="str">
        <f t="shared" ref="D81:D94" si="1">IF(SUM(E81:K81)&gt;0,(SUM(E81:K81)),"")</f>
        <v/>
      </c>
      <c r="E81" s="177"/>
      <c r="F81" s="177"/>
      <c r="G81" s="177"/>
      <c r="H81" s="177"/>
      <c r="I81" s="177"/>
      <c r="J81" s="177"/>
      <c r="K81" s="177"/>
      <c r="L81" s="61"/>
    </row>
    <row r="82" spans="1:12" ht="24.95" customHeight="1" x14ac:dyDescent="0.25">
      <c r="A82" s="169"/>
      <c r="B82" s="172"/>
      <c r="C82" s="171"/>
      <c r="D82" s="153" t="str">
        <f t="shared" si="1"/>
        <v/>
      </c>
      <c r="E82" s="177"/>
      <c r="F82" s="177"/>
      <c r="G82" s="177"/>
      <c r="H82" s="177"/>
      <c r="I82" s="177"/>
      <c r="J82" s="177"/>
      <c r="K82" s="177"/>
      <c r="L82" s="61"/>
    </row>
    <row r="83" spans="1:12" ht="24.95" customHeight="1" x14ac:dyDescent="0.25">
      <c r="A83" s="169"/>
      <c r="B83" s="172"/>
      <c r="C83" s="171"/>
      <c r="D83" s="153" t="str">
        <f t="shared" si="1"/>
        <v/>
      </c>
      <c r="E83" s="177"/>
      <c r="F83" s="177"/>
      <c r="G83" s="177"/>
      <c r="H83" s="177"/>
      <c r="I83" s="177"/>
      <c r="J83" s="177"/>
      <c r="K83" s="177"/>
      <c r="L83" s="61"/>
    </row>
    <row r="84" spans="1:12" ht="24.95" customHeight="1" x14ac:dyDescent="0.25">
      <c r="A84" s="169"/>
      <c r="B84" s="172"/>
      <c r="C84" s="171"/>
      <c r="D84" s="153" t="str">
        <f t="shared" si="1"/>
        <v/>
      </c>
      <c r="E84" s="177"/>
      <c r="F84" s="177"/>
      <c r="G84" s="177"/>
      <c r="H84" s="177"/>
      <c r="I84" s="177"/>
      <c r="J84" s="177"/>
      <c r="K84" s="177"/>
      <c r="L84" s="61"/>
    </row>
    <row r="85" spans="1:12" ht="46.5" customHeight="1" x14ac:dyDescent="0.25">
      <c r="A85" s="169"/>
      <c r="B85" s="172"/>
      <c r="C85" s="171"/>
      <c r="D85" s="153" t="str">
        <f t="shared" si="1"/>
        <v/>
      </c>
      <c r="E85" s="177"/>
      <c r="F85" s="177"/>
      <c r="G85" s="177"/>
      <c r="H85" s="177"/>
      <c r="I85" s="177"/>
      <c r="J85" s="177"/>
      <c r="K85" s="177"/>
      <c r="L85" s="61"/>
    </row>
    <row r="86" spans="1:12" ht="24.95" customHeight="1" x14ac:dyDescent="0.25">
      <c r="A86" s="169"/>
      <c r="B86" s="172"/>
      <c r="C86" s="171"/>
      <c r="D86" s="153" t="str">
        <f t="shared" si="1"/>
        <v/>
      </c>
      <c r="E86" s="177"/>
      <c r="F86" s="177"/>
      <c r="G86" s="177"/>
      <c r="H86" s="177"/>
      <c r="I86" s="177"/>
      <c r="J86" s="177"/>
      <c r="K86" s="177"/>
      <c r="L86" s="61"/>
    </row>
    <row r="87" spans="1:12" ht="24.95" customHeight="1" x14ac:dyDescent="0.25">
      <c r="A87" s="169"/>
      <c r="B87" s="172"/>
      <c r="C87" s="171"/>
      <c r="D87" s="153" t="str">
        <f t="shared" si="1"/>
        <v/>
      </c>
      <c r="E87" s="177"/>
      <c r="F87" s="177"/>
      <c r="G87" s="177"/>
      <c r="H87" s="177"/>
      <c r="I87" s="177"/>
      <c r="J87" s="177"/>
      <c r="K87" s="177"/>
      <c r="L87" s="61"/>
    </row>
    <row r="88" spans="1:12" ht="24.95" customHeight="1" x14ac:dyDescent="0.25">
      <c r="A88" s="169"/>
      <c r="B88" s="172"/>
      <c r="C88" s="171"/>
      <c r="D88" s="153" t="str">
        <f t="shared" si="1"/>
        <v/>
      </c>
      <c r="E88" s="177"/>
      <c r="F88" s="177"/>
      <c r="G88" s="177"/>
      <c r="H88" s="177"/>
      <c r="I88" s="177"/>
      <c r="J88" s="177"/>
      <c r="K88" s="177"/>
      <c r="L88" s="61"/>
    </row>
    <row r="89" spans="1:12" ht="24.95" customHeight="1" x14ac:dyDescent="0.25">
      <c r="A89" s="169"/>
      <c r="B89" s="172"/>
      <c r="C89" s="171"/>
      <c r="D89" s="153" t="str">
        <f t="shared" si="1"/>
        <v/>
      </c>
      <c r="E89" s="177"/>
      <c r="F89" s="177"/>
      <c r="G89" s="177"/>
      <c r="H89" s="177"/>
      <c r="I89" s="177"/>
      <c r="J89" s="177"/>
      <c r="K89" s="177"/>
      <c r="L89" s="61"/>
    </row>
    <row r="90" spans="1:12" ht="24.95" customHeight="1" x14ac:dyDescent="0.25">
      <c r="A90" s="169"/>
      <c r="B90" s="172"/>
      <c r="C90" s="171"/>
      <c r="D90" s="153" t="str">
        <f t="shared" si="1"/>
        <v/>
      </c>
      <c r="E90" s="177"/>
      <c r="F90" s="177"/>
      <c r="G90" s="177"/>
      <c r="H90" s="177"/>
      <c r="I90" s="177"/>
      <c r="J90" s="177"/>
      <c r="K90" s="177"/>
      <c r="L90" s="61"/>
    </row>
    <row r="91" spans="1:12" ht="24.95" customHeight="1" x14ac:dyDescent="0.25">
      <c r="A91" s="169"/>
      <c r="B91" s="172"/>
      <c r="C91" s="171"/>
      <c r="D91" s="153" t="str">
        <f t="shared" si="1"/>
        <v/>
      </c>
      <c r="E91" s="177"/>
      <c r="F91" s="177"/>
      <c r="G91" s="177"/>
      <c r="H91" s="177"/>
      <c r="I91" s="177"/>
      <c r="J91" s="177"/>
      <c r="K91" s="177"/>
      <c r="L91" s="61"/>
    </row>
    <row r="92" spans="1:12" ht="24.95" customHeight="1" x14ac:dyDescent="0.25">
      <c r="A92" s="169"/>
      <c r="B92" s="172"/>
      <c r="C92" s="171"/>
      <c r="D92" s="153" t="str">
        <f t="shared" si="1"/>
        <v/>
      </c>
      <c r="E92" s="177"/>
      <c r="F92" s="177"/>
      <c r="G92" s="177"/>
      <c r="H92" s="177"/>
      <c r="I92" s="177"/>
      <c r="J92" s="177"/>
      <c r="K92" s="177"/>
      <c r="L92" s="61"/>
    </row>
    <row r="93" spans="1:12" ht="24.95" customHeight="1" x14ac:dyDescent="0.25">
      <c r="A93" s="169"/>
      <c r="B93" s="172"/>
      <c r="C93" s="171"/>
      <c r="D93" s="153" t="str">
        <f t="shared" si="1"/>
        <v/>
      </c>
      <c r="E93" s="177"/>
      <c r="F93" s="177"/>
      <c r="G93" s="177"/>
      <c r="H93" s="177"/>
      <c r="I93" s="177"/>
      <c r="J93" s="177"/>
      <c r="K93" s="177"/>
      <c r="L93" s="61"/>
    </row>
    <row r="94" spans="1:12" ht="24.95" customHeight="1" thickBot="1" x14ac:dyDescent="0.3">
      <c r="A94" s="173"/>
      <c r="B94" s="174"/>
      <c r="C94" s="175"/>
      <c r="D94" s="154" t="str">
        <f t="shared" si="1"/>
        <v/>
      </c>
      <c r="E94" s="178"/>
      <c r="F94" s="178"/>
      <c r="G94" s="178"/>
      <c r="H94" s="178"/>
      <c r="I94" s="178"/>
      <c r="J94" s="178"/>
      <c r="K94" s="178"/>
      <c r="L94" s="61"/>
    </row>
    <row r="95" spans="1:12" ht="24.95" customHeight="1" thickBot="1" x14ac:dyDescent="0.3">
      <c r="A95" s="272" t="s">
        <v>218</v>
      </c>
      <c r="B95" s="273"/>
      <c r="C95" s="273"/>
      <c r="D95" s="155">
        <f>SUM(D17:D94)</f>
        <v>0</v>
      </c>
      <c r="E95" s="102">
        <f t="shared" ref="E95:K95" si="2">SUM(E17:E94)</f>
        <v>0</v>
      </c>
      <c r="F95" s="102">
        <f t="shared" si="2"/>
        <v>0</v>
      </c>
      <c r="G95" s="102">
        <f t="shared" si="2"/>
        <v>0</v>
      </c>
      <c r="H95" s="102">
        <f t="shared" si="2"/>
        <v>0</v>
      </c>
      <c r="I95" s="102">
        <f t="shared" si="2"/>
        <v>0</v>
      </c>
      <c r="J95" s="102">
        <f t="shared" si="2"/>
        <v>0</v>
      </c>
      <c r="K95" s="102">
        <f t="shared" si="2"/>
        <v>0</v>
      </c>
      <c r="L95" s="61"/>
    </row>
    <row r="96" spans="1:12" ht="24.95" customHeight="1" x14ac:dyDescent="0.25">
      <c r="A96" s="73"/>
      <c r="B96" s="73"/>
      <c r="E96" s="73"/>
      <c r="F96" s="73"/>
      <c r="G96" s="73"/>
      <c r="H96" s="73"/>
      <c r="I96" s="73"/>
      <c r="J96" s="73"/>
      <c r="L96" s="61"/>
    </row>
    <row r="97" spans="1:14" ht="24.95" customHeight="1" x14ac:dyDescent="0.25">
      <c r="A97" s="73"/>
      <c r="B97" s="39"/>
      <c r="C97" s="40"/>
      <c r="E97" s="73"/>
      <c r="F97" s="73"/>
      <c r="G97" s="73"/>
      <c r="H97" s="73"/>
      <c r="I97" s="73"/>
      <c r="J97" s="73"/>
      <c r="L97" s="61"/>
    </row>
    <row r="98" spans="1:14" ht="24.95" customHeight="1" x14ac:dyDescent="0.25">
      <c r="A98" s="73"/>
      <c r="B98" s="91"/>
      <c r="C98" s="91"/>
      <c r="E98" s="73"/>
      <c r="F98" s="73"/>
      <c r="G98" s="73"/>
      <c r="H98" s="73"/>
      <c r="I98" s="73"/>
      <c r="J98" s="73"/>
      <c r="L98" s="61"/>
    </row>
    <row r="99" spans="1:14" ht="24.95" customHeight="1" x14ac:dyDescent="0.25">
      <c r="A99" s="73"/>
      <c r="B99" s="39"/>
      <c r="C99" s="148"/>
      <c r="E99" s="73"/>
      <c r="F99" s="73"/>
      <c r="G99" s="73"/>
      <c r="H99" s="73"/>
      <c r="I99" s="73"/>
      <c r="J99" s="73"/>
      <c r="L99" s="61"/>
    </row>
    <row r="100" spans="1:14" ht="24.95" customHeight="1" x14ac:dyDescent="0.25">
      <c r="A100" s="73"/>
      <c r="B100" s="73"/>
      <c r="C100" s="89"/>
      <c r="D100" s="42"/>
      <c r="E100" s="34"/>
      <c r="F100" s="34"/>
      <c r="G100" s="73"/>
      <c r="H100" s="73"/>
      <c r="I100" s="73"/>
      <c r="J100" s="73"/>
      <c r="L100" s="61"/>
    </row>
    <row r="101" spans="1:14" ht="24.95" customHeight="1" x14ac:dyDescent="0.25">
      <c r="A101" s="73"/>
      <c r="B101" s="73"/>
      <c r="C101" s="90"/>
      <c r="D101" s="34"/>
      <c r="E101" s="34"/>
      <c r="F101" s="34"/>
      <c r="G101" s="73"/>
      <c r="H101" s="73"/>
      <c r="I101" s="73"/>
      <c r="J101" s="73"/>
      <c r="L101" s="61"/>
    </row>
    <row r="102" spans="1:14" s="87" customFormat="1" ht="24.95" customHeight="1" x14ac:dyDescent="0.25">
      <c r="A102" s="73"/>
      <c r="B102" s="73"/>
      <c r="C102" s="90"/>
      <c r="D102" s="34"/>
      <c r="E102" s="34"/>
      <c r="F102" s="34"/>
      <c r="G102" s="73"/>
      <c r="H102" s="73"/>
      <c r="I102" s="73"/>
      <c r="J102" s="73"/>
      <c r="K102" s="82"/>
      <c r="M102" s="73"/>
      <c r="N102" s="38"/>
    </row>
    <row r="103" spans="1:14" ht="24.95" customHeight="1" x14ac:dyDescent="0.25">
      <c r="A103" s="73"/>
      <c r="B103" s="73"/>
      <c r="C103" s="90"/>
      <c r="D103" s="34"/>
      <c r="E103" s="34"/>
      <c r="F103" s="34"/>
      <c r="G103" s="73"/>
      <c r="H103" s="73"/>
      <c r="I103" s="73"/>
      <c r="J103" s="73"/>
      <c r="M103" s="38"/>
    </row>
    <row r="104" spans="1:14" ht="24.95" customHeight="1" x14ac:dyDescent="0.25">
      <c r="C104" s="90"/>
      <c r="D104" s="34"/>
      <c r="E104" s="42"/>
      <c r="F104" s="42"/>
    </row>
    <row r="105" spans="1:14" ht="24.95" customHeight="1" x14ac:dyDescent="0.25">
      <c r="C105" s="90"/>
      <c r="D105" s="34"/>
      <c r="E105" s="42"/>
      <c r="F105" s="42"/>
    </row>
    <row r="106" spans="1:14" ht="24.95" customHeight="1" x14ac:dyDescent="0.25">
      <c r="C106" s="90"/>
      <c r="D106" s="34"/>
      <c r="E106" s="42"/>
      <c r="F106" s="42"/>
    </row>
    <row r="107" spans="1:14" ht="24.95" customHeight="1" x14ac:dyDescent="0.25">
      <c r="C107" s="90"/>
      <c r="D107" s="34"/>
      <c r="E107" s="42"/>
      <c r="F107" s="42"/>
    </row>
    <row r="108" spans="1:14" ht="24.95" customHeight="1" x14ac:dyDescent="0.25">
      <c r="C108" s="90"/>
      <c r="D108" s="34"/>
      <c r="E108" s="42"/>
      <c r="F108" s="42"/>
    </row>
    <row r="109" spans="1:14" ht="24.95" customHeight="1" x14ac:dyDescent="0.25">
      <c r="C109" s="90"/>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1"/>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L16" sqref="L16"/>
    </sheetView>
  </sheetViews>
  <sheetFormatPr defaultRowHeight="15" x14ac:dyDescent="0.25"/>
  <sheetData>
    <row r="2" spans="1:1" ht="18.75" x14ac:dyDescent="0.3">
      <c r="A2" s="126"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abSelected="1" zoomScale="65" zoomScaleNormal="65" zoomScaleSheetLayoutView="100" workbookViewId="0">
      <selection activeCell="B12" sqref="B12:C12"/>
    </sheetView>
  </sheetViews>
  <sheetFormatPr defaultColWidth="9.140625" defaultRowHeight="24.95" customHeight="1" x14ac:dyDescent="0.25"/>
  <cols>
    <col min="1" max="1" width="17.14062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53" t="s">
        <v>149</v>
      </c>
      <c r="H1" s="54"/>
      <c r="I1" s="54"/>
      <c r="J1" s="54"/>
      <c r="K1" s="55"/>
      <c r="L1" s="21"/>
      <c r="M1" s="219" t="s">
        <v>150</v>
      </c>
      <c r="N1" s="219"/>
    </row>
    <row r="2" spans="1:25" ht="30" customHeight="1" x14ac:dyDescent="0.25">
      <c r="A2" s="220" t="s">
        <v>151</v>
      </c>
      <c r="B2" s="220"/>
      <c r="C2" s="220"/>
      <c r="D2" s="220"/>
      <c r="E2" s="220"/>
      <c r="F2" s="12"/>
      <c r="G2" s="221" t="s">
        <v>1</v>
      </c>
      <c r="H2" s="222"/>
      <c r="I2" s="222"/>
      <c r="J2" s="223"/>
      <c r="K2" s="131">
        <f>D95</f>
        <v>18625090.095681854</v>
      </c>
      <c r="M2" s="224" t="s">
        <v>152</v>
      </c>
      <c r="N2" s="224"/>
    </row>
    <row r="3" spans="1:25" ht="30" customHeight="1" x14ac:dyDescent="0.25">
      <c r="A3" s="220"/>
      <c r="B3" s="220"/>
      <c r="C3" s="220"/>
      <c r="D3" s="220"/>
      <c r="E3" s="220"/>
      <c r="F3" s="12"/>
      <c r="G3" s="225" t="s">
        <v>153</v>
      </c>
      <c r="H3" s="226"/>
      <c r="I3" s="226"/>
      <c r="J3" s="227"/>
      <c r="K3" s="63">
        <v>25544833.399999999</v>
      </c>
      <c r="M3" s="214" t="s">
        <v>118</v>
      </c>
      <c r="N3" s="214"/>
    </row>
    <row r="4" spans="1:25" ht="30" customHeight="1" x14ac:dyDescent="0.25">
      <c r="A4" s="220"/>
      <c r="B4" s="220"/>
      <c r="C4" s="220"/>
      <c r="D4" s="220"/>
      <c r="E4" s="220"/>
      <c r="F4" s="12"/>
      <c r="G4" s="228" t="s">
        <v>2</v>
      </c>
      <c r="H4" s="229"/>
      <c r="I4" s="229"/>
      <c r="J4" s="230"/>
      <c r="K4" s="63">
        <v>2076117.97</v>
      </c>
      <c r="L4" s="3"/>
      <c r="M4" s="224" t="s">
        <v>119</v>
      </c>
      <c r="N4" s="224"/>
      <c r="O4"/>
      <c r="P4"/>
      <c r="Q4"/>
      <c r="R4"/>
      <c r="S4"/>
      <c r="T4"/>
      <c r="U4"/>
      <c r="V4"/>
      <c r="W4"/>
      <c r="X4"/>
      <c r="Y4"/>
    </row>
    <row r="5" spans="1:25" ht="30" customHeight="1" x14ac:dyDescent="0.25">
      <c r="A5" s="213"/>
      <c r="B5" s="213"/>
      <c r="C5" s="213"/>
      <c r="D5" s="213"/>
      <c r="E5" s="213"/>
      <c r="F5" s="12"/>
      <c r="G5" s="50" t="s">
        <v>3</v>
      </c>
      <c r="H5" s="51"/>
      <c r="I5" s="51"/>
      <c r="J5" s="52"/>
      <c r="K5" s="132">
        <f>SUM(K2:K4)</f>
        <v>46246041.465681851</v>
      </c>
      <c r="L5" s="4"/>
      <c r="M5" s="214" t="s">
        <v>4</v>
      </c>
      <c r="N5" s="214"/>
      <c r="O5"/>
      <c r="P5"/>
      <c r="Q5"/>
      <c r="R5"/>
      <c r="S5"/>
      <c r="T5"/>
      <c r="U5"/>
      <c r="V5"/>
      <c r="W5"/>
      <c r="X5"/>
      <c r="Y5"/>
    </row>
    <row r="6" spans="1:25" ht="60.75" customHeight="1" thickBot="1" x14ac:dyDescent="0.3">
      <c r="F6" s="12"/>
      <c r="G6" s="215" t="s">
        <v>154</v>
      </c>
      <c r="H6" s="216"/>
      <c r="I6" s="216"/>
      <c r="J6" s="217"/>
      <c r="K6" s="281">
        <v>46246041.465681851</v>
      </c>
      <c r="L6" s="4"/>
      <c r="M6" s="218" t="s">
        <v>120</v>
      </c>
      <c r="N6" s="218"/>
      <c r="O6" s="5"/>
      <c r="P6" s="5"/>
      <c r="Q6" s="5"/>
      <c r="R6" s="5"/>
      <c r="S6" s="5"/>
      <c r="T6" s="5"/>
      <c r="U6" s="5"/>
      <c r="V6" s="5"/>
      <c r="W6" s="5"/>
      <c r="X6" s="5"/>
      <c r="Y6" s="5"/>
    </row>
    <row r="7" spans="1:25" ht="30" customHeight="1" x14ac:dyDescent="0.25">
      <c r="A7" s="12"/>
      <c r="B7" s="12"/>
      <c r="F7" s="12"/>
      <c r="J7" s="43" t="str">
        <f>IF(K5=K6,"","Check reconciliation amounts. Amounts on lines 4 and 5 should agree.")</f>
        <v/>
      </c>
      <c r="M7" s="44"/>
      <c r="N7" s="45"/>
      <c r="O7" s="6"/>
      <c r="P7" s="6"/>
      <c r="Q7" s="6"/>
      <c r="R7" s="6"/>
      <c r="S7" s="6"/>
      <c r="T7" s="6"/>
      <c r="U7" s="6"/>
      <c r="V7" s="6"/>
      <c r="W7" s="6"/>
      <c r="X7" s="6"/>
      <c r="Y7" s="6"/>
    </row>
    <row r="8" spans="1:25" ht="15" customHeight="1" thickBot="1" x14ac:dyDescent="0.3">
      <c r="M8" s="44"/>
      <c r="N8" s="45"/>
      <c r="O8" s="7"/>
      <c r="P8" s="7"/>
      <c r="Q8" s="7"/>
      <c r="R8" s="7"/>
      <c r="S8" s="7"/>
      <c r="T8" s="7"/>
      <c r="U8" s="7"/>
      <c r="V8" s="7"/>
      <c r="W8" s="7"/>
      <c r="X8" s="7"/>
      <c r="Y8" s="7"/>
    </row>
    <row r="9" spans="1:25" s="12" customFormat="1" ht="24.95" customHeight="1" x14ac:dyDescent="0.25">
      <c r="A9" s="231"/>
      <c r="B9" s="234" t="s">
        <v>137</v>
      </c>
      <c r="C9" s="235"/>
      <c r="D9" s="240" t="s">
        <v>5</v>
      </c>
      <c r="E9" s="8" t="s">
        <v>6</v>
      </c>
      <c r="F9" s="9"/>
      <c r="G9" s="9"/>
      <c r="H9" s="9"/>
      <c r="I9" s="9"/>
      <c r="J9" s="9"/>
      <c r="K9" s="10"/>
      <c r="L9" s="11"/>
      <c r="M9" s="219" t="s">
        <v>121</v>
      </c>
      <c r="N9" s="219"/>
      <c r="O9" s="6"/>
      <c r="P9" s="6"/>
      <c r="Q9" s="6"/>
      <c r="R9" s="6"/>
      <c r="S9" s="6"/>
      <c r="T9" s="6"/>
      <c r="U9" s="6"/>
      <c r="V9" s="6"/>
      <c r="W9" s="6"/>
      <c r="X9" s="6"/>
      <c r="Y9" s="6"/>
    </row>
    <row r="10" spans="1:25" s="12" customFormat="1" ht="24.95" customHeight="1" x14ac:dyDescent="0.25">
      <c r="A10" s="232"/>
      <c r="B10" s="236"/>
      <c r="C10" s="237"/>
      <c r="D10" s="241"/>
      <c r="E10" s="13" t="s">
        <v>219</v>
      </c>
      <c r="F10" s="14"/>
      <c r="G10" s="14"/>
      <c r="H10" s="14"/>
      <c r="I10" s="14"/>
      <c r="J10" s="14"/>
      <c r="K10" s="15"/>
      <c r="L10" s="11"/>
      <c r="M10" s="243" t="s">
        <v>179</v>
      </c>
      <c r="N10" s="244"/>
      <c r="O10" s="16"/>
      <c r="P10" s="16"/>
      <c r="Q10" s="16"/>
      <c r="R10" s="16"/>
      <c r="S10" s="16"/>
      <c r="T10" s="16"/>
      <c r="U10" s="16"/>
      <c r="V10" s="16"/>
      <c r="W10" s="16"/>
      <c r="X10" s="16"/>
      <c r="Y10" s="16"/>
    </row>
    <row r="11" spans="1:25" s="12" customFormat="1" ht="30.75" customHeight="1" thickBot="1" x14ac:dyDescent="0.3">
      <c r="A11" s="233"/>
      <c r="B11" s="238"/>
      <c r="C11" s="239"/>
      <c r="D11" s="242"/>
      <c r="E11" s="13" t="s">
        <v>155</v>
      </c>
      <c r="F11" s="14"/>
      <c r="G11" s="14"/>
      <c r="H11" s="14"/>
      <c r="I11" s="14"/>
      <c r="J11" s="14"/>
      <c r="K11" s="15"/>
      <c r="L11" s="17"/>
      <c r="M11" s="244"/>
      <c r="N11" s="244"/>
      <c r="O11" s="16"/>
      <c r="P11" s="16"/>
      <c r="Q11" s="16"/>
      <c r="R11" s="16"/>
      <c r="S11" s="16"/>
      <c r="T11" s="16"/>
      <c r="U11" s="16"/>
      <c r="V11" s="16"/>
      <c r="W11" s="16"/>
      <c r="X11" s="16"/>
      <c r="Y11" s="16"/>
    </row>
    <row r="12" spans="1:25" s="12" customFormat="1" ht="34.5" customHeight="1" thickBot="1" x14ac:dyDescent="0.3">
      <c r="A12" s="49" t="s">
        <v>156</v>
      </c>
      <c r="B12" s="245" t="s">
        <v>232</v>
      </c>
      <c r="C12" s="245"/>
      <c r="D12" s="48" t="s">
        <v>233</v>
      </c>
      <c r="E12" s="18" t="s">
        <v>7</v>
      </c>
      <c r="F12" s="19"/>
      <c r="G12" s="19"/>
      <c r="H12" s="19"/>
      <c r="I12" s="19"/>
      <c r="J12" s="19"/>
      <c r="K12" s="20"/>
      <c r="L12" s="21"/>
      <c r="M12" s="244"/>
      <c r="N12" s="244"/>
      <c r="O12" s="16"/>
      <c r="P12" s="16"/>
      <c r="Q12" s="16"/>
      <c r="R12" s="16"/>
      <c r="S12" s="16"/>
      <c r="T12" s="16"/>
      <c r="U12" s="16"/>
      <c r="V12" s="16"/>
      <c r="W12" s="16"/>
      <c r="X12" s="16"/>
      <c r="Y12" s="16"/>
    </row>
    <row r="13" spans="1:25" s="12" customFormat="1" ht="16.5" customHeight="1" thickBot="1" x14ac:dyDescent="0.3">
      <c r="A13" s="47"/>
      <c r="B13" s="47"/>
      <c r="C13" s="47"/>
      <c r="D13" s="22"/>
      <c r="F13" s="23"/>
      <c r="G13" s="24"/>
      <c r="H13" s="24"/>
      <c r="I13" s="17"/>
      <c r="J13" s="24"/>
      <c r="K13" s="24"/>
      <c r="L13" s="24"/>
      <c r="M13" s="244"/>
      <c r="N13" s="244"/>
    </row>
    <row r="14" spans="1:25" ht="35.1" customHeight="1" thickBot="1" x14ac:dyDescent="0.3">
      <c r="A14" s="56"/>
      <c r="B14" s="95"/>
      <c r="C14" s="56"/>
      <c r="D14" s="96"/>
      <c r="E14" s="246" t="s">
        <v>189</v>
      </c>
      <c r="F14" s="247"/>
      <c r="G14" s="247"/>
      <c r="H14" s="247"/>
      <c r="I14" s="247"/>
      <c r="J14" s="247"/>
      <c r="K14" s="248"/>
      <c r="M14" s="128"/>
      <c r="N14" s="128"/>
      <c r="O14" s="25"/>
      <c r="P14" s="25"/>
      <c r="Q14" s="25"/>
      <c r="R14" s="25"/>
      <c r="S14" s="25"/>
      <c r="T14" s="25"/>
      <c r="U14" s="25"/>
      <c r="V14" s="25"/>
      <c r="W14" s="25"/>
      <c r="X14" s="25"/>
      <c r="Y14" s="25"/>
    </row>
    <row r="15" spans="1:25" ht="39.75" customHeight="1" thickBot="1" x14ac:dyDescent="0.3">
      <c r="A15" s="57"/>
      <c r="B15" s="97"/>
      <c r="C15" s="57"/>
      <c r="D15" s="98"/>
      <c r="E15" s="246" t="s">
        <v>9</v>
      </c>
      <c r="F15" s="249"/>
      <c r="G15" s="249"/>
      <c r="H15" s="249"/>
      <c r="I15" s="249"/>
      <c r="J15" s="250"/>
      <c r="K15" s="251" t="s">
        <v>10</v>
      </c>
      <c r="M15" s="219" t="s">
        <v>190</v>
      </c>
      <c r="N15" s="219"/>
    </row>
    <row r="16" spans="1:25" s="26" customFormat="1" ht="123.75" customHeight="1" thickBot="1" x14ac:dyDescent="0.3">
      <c r="A16" s="93" t="s">
        <v>138</v>
      </c>
      <c r="B16" s="99" t="s">
        <v>123</v>
      </c>
      <c r="C16" s="101" t="s">
        <v>11</v>
      </c>
      <c r="D16" s="181" t="s">
        <v>12</v>
      </c>
      <c r="E16" s="35" t="s">
        <v>13</v>
      </c>
      <c r="F16" s="36" t="s">
        <v>14</v>
      </c>
      <c r="G16" s="36" t="s">
        <v>124</v>
      </c>
      <c r="H16" s="36" t="s">
        <v>125</v>
      </c>
      <c r="I16" s="36" t="s">
        <v>127</v>
      </c>
      <c r="J16" s="37" t="s">
        <v>126</v>
      </c>
      <c r="K16" s="252"/>
      <c r="M16" s="219"/>
      <c r="N16" s="219"/>
    </row>
    <row r="17" spans="1:14" s="27" customFormat="1" ht="24.95" customHeight="1" x14ac:dyDescent="0.25">
      <c r="A17" s="166" t="s">
        <v>15</v>
      </c>
      <c r="B17" s="167">
        <v>301</v>
      </c>
      <c r="C17" s="168" t="s">
        <v>206</v>
      </c>
      <c r="D17" s="182" t="str">
        <f>IF(SUM(E17:K17)&gt;0,(SUM(E17:K17)),"")</f>
        <v/>
      </c>
      <c r="E17" s="133"/>
      <c r="F17" s="134"/>
      <c r="G17" s="134"/>
      <c r="H17" s="134"/>
      <c r="I17" s="134"/>
      <c r="J17" s="134"/>
      <c r="K17" s="135"/>
      <c r="M17" s="30"/>
      <c r="N17" s="41" t="s">
        <v>157</v>
      </c>
    </row>
    <row r="18" spans="1:14" s="27" customFormat="1" ht="24.95" customHeight="1" x14ac:dyDescent="0.25">
      <c r="A18" s="169" t="s">
        <v>16</v>
      </c>
      <c r="B18" s="170">
        <v>302</v>
      </c>
      <c r="C18" s="171" t="s">
        <v>17</v>
      </c>
      <c r="D18" s="127" t="str">
        <f t="shared" ref="D18:D81" si="0">IF(SUM(E18:K18)&gt;0,(SUM(E18:K18)),"")</f>
        <v/>
      </c>
      <c r="E18" s="136"/>
      <c r="F18" s="137"/>
      <c r="G18" s="137"/>
      <c r="H18" s="137"/>
      <c r="I18" s="137"/>
      <c r="J18" s="137"/>
      <c r="K18" s="138"/>
      <c r="M18" s="46"/>
      <c r="N18" s="41" t="s">
        <v>158</v>
      </c>
    </row>
    <row r="19" spans="1:14" s="88" customFormat="1" ht="24.95" customHeight="1" x14ac:dyDescent="0.25">
      <c r="A19" s="169" t="s">
        <v>194</v>
      </c>
      <c r="B19" s="170">
        <v>376</v>
      </c>
      <c r="C19" s="171" t="s">
        <v>195</v>
      </c>
      <c r="D19" s="127" t="str">
        <f t="shared" si="0"/>
        <v/>
      </c>
      <c r="E19" s="136"/>
      <c r="F19" s="137"/>
      <c r="G19" s="137"/>
      <c r="H19" s="137"/>
      <c r="I19" s="137"/>
      <c r="J19" s="137"/>
      <c r="K19" s="138"/>
      <c r="M19" s="129"/>
      <c r="N19" s="130"/>
    </row>
    <row r="20" spans="1:14" s="27" customFormat="1" ht="24.95" customHeight="1" x14ac:dyDescent="0.25">
      <c r="A20" s="169" t="s">
        <v>18</v>
      </c>
      <c r="B20" s="170">
        <v>303</v>
      </c>
      <c r="C20" s="184" t="s">
        <v>19</v>
      </c>
      <c r="D20" s="127">
        <f t="shared" si="0"/>
        <v>507283.36892137595</v>
      </c>
      <c r="E20" s="136">
        <v>179054.11</v>
      </c>
      <c r="F20" s="137">
        <v>50792.55</v>
      </c>
      <c r="G20" s="137">
        <v>2006.23</v>
      </c>
      <c r="H20" s="137">
        <v>1156.8800000000001</v>
      </c>
      <c r="I20" s="137"/>
      <c r="J20" s="137">
        <v>273.60000000000002</v>
      </c>
      <c r="K20" s="138">
        <v>273999.99892137595</v>
      </c>
      <c r="M20" s="30"/>
      <c r="N20" s="224" t="s">
        <v>159</v>
      </c>
    </row>
    <row r="21" spans="1:14" s="27" customFormat="1" ht="24.95" customHeight="1" x14ac:dyDescent="0.25">
      <c r="A21" s="169" t="s">
        <v>20</v>
      </c>
      <c r="B21" s="170">
        <v>304</v>
      </c>
      <c r="C21" s="184" t="s">
        <v>21</v>
      </c>
      <c r="D21" s="127" t="str">
        <f t="shared" si="0"/>
        <v/>
      </c>
      <c r="E21" s="136"/>
      <c r="F21" s="137"/>
      <c r="G21" s="137"/>
      <c r="H21" s="137"/>
      <c r="I21" s="137"/>
      <c r="J21" s="137"/>
      <c r="K21" s="138"/>
      <c r="M21" s="30"/>
      <c r="N21" s="224"/>
    </row>
    <row r="22" spans="1:14" s="27" customFormat="1" ht="24.95" customHeight="1" x14ac:dyDescent="0.25">
      <c r="A22" s="169" t="s">
        <v>22</v>
      </c>
      <c r="B22" s="170">
        <v>305</v>
      </c>
      <c r="C22" s="184" t="s">
        <v>23</v>
      </c>
      <c r="D22" s="127" t="str">
        <f t="shared" si="0"/>
        <v/>
      </c>
      <c r="E22" s="136"/>
      <c r="F22" s="137"/>
      <c r="G22" s="137"/>
      <c r="H22" s="137"/>
      <c r="I22" s="137"/>
      <c r="J22" s="137"/>
      <c r="K22" s="138"/>
      <c r="M22" s="30"/>
      <c r="N22" s="224"/>
    </row>
    <row r="23" spans="1:14" s="27" customFormat="1" ht="24.95" customHeight="1" x14ac:dyDescent="0.25">
      <c r="A23" s="169" t="s">
        <v>24</v>
      </c>
      <c r="B23" s="170">
        <v>306</v>
      </c>
      <c r="C23" s="184" t="s">
        <v>25</v>
      </c>
      <c r="D23" s="127">
        <f t="shared" si="0"/>
        <v>466803.87892137596</v>
      </c>
      <c r="E23" s="136">
        <v>141616.72</v>
      </c>
      <c r="F23" s="137">
        <v>42984.18</v>
      </c>
      <c r="G23" s="137">
        <v>411.13</v>
      </c>
      <c r="H23" s="137">
        <v>0</v>
      </c>
      <c r="I23" s="137">
        <v>7695.65</v>
      </c>
      <c r="J23" s="137">
        <v>96.2</v>
      </c>
      <c r="K23" s="138">
        <v>273999.99892137595</v>
      </c>
      <c r="M23" s="30"/>
      <c r="N23" s="224" t="s">
        <v>160</v>
      </c>
    </row>
    <row r="24" spans="1:14" s="27" customFormat="1" ht="24.95" customHeight="1" x14ac:dyDescent="0.25">
      <c r="A24" s="169" t="s">
        <v>26</v>
      </c>
      <c r="B24" s="170">
        <v>307</v>
      </c>
      <c r="C24" s="184" t="s">
        <v>27</v>
      </c>
      <c r="D24" s="127" t="str">
        <f t="shared" si="0"/>
        <v/>
      </c>
      <c r="E24" s="136"/>
      <c r="F24" s="137"/>
      <c r="G24" s="137"/>
      <c r="H24" s="137"/>
      <c r="I24" s="137"/>
      <c r="J24" s="137"/>
      <c r="K24" s="138"/>
      <c r="M24" s="30"/>
      <c r="N24" s="224"/>
    </row>
    <row r="25" spans="1:14" s="27" customFormat="1" ht="24.95" customHeight="1" x14ac:dyDescent="0.25">
      <c r="A25" s="169" t="s">
        <v>28</v>
      </c>
      <c r="B25" s="170">
        <v>309</v>
      </c>
      <c r="C25" s="184" t="s">
        <v>209</v>
      </c>
      <c r="D25" s="127" t="str">
        <f t="shared" si="0"/>
        <v/>
      </c>
      <c r="E25" s="136"/>
      <c r="F25" s="137"/>
      <c r="G25" s="137"/>
      <c r="H25" s="137"/>
      <c r="I25" s="137"/>
      <c r="J25" s="137"/>
      <c r="K25" s="138"/>
      <c r="M25" s="30"/>
      <c r="N25" s="224" t="s">
        <v>161</v>
      </c>
    </row>
    <row r="26" spans="1:14" s="27" customFormat="1" ht="24.95" customHeight="1" x14ac:dyDescent="0.25">
      <c r="A26" s="169" t="s">
        <v>29</v>
      </c>
      <c r="B26" s="170">
        <v>310</v>
      </c>
      <c r="C26" s="184" t="s">
        <v>30</v>
      </c>
      <c r="D26" s="127">
        <f t="shared" si="0"/>
        <v>118798.04191123167</v>
      </c>
      <c r="E26" s="136">
        <v>33813.51</v>
      </c>
      <c r="F26" s="137">
        <v>9934.7199999999993</v>
      </c>
      <c r="G26" s="137">
        <v>3222.46</v>
      </c>
      <c r="H26" s="137">
        <v>2928.9</v>
      </c>
      <c r="I26" s="137">
        <v>0</v>
      </c>
      <c r="J26" s="137">
        <v>1076.67</v>
      </c>
      <c r="K26" s="138">
        <v>67821.781911231679</v>
      </c>
      <c r="M26" s="30"/>
      <c r="N26" s="224"/>
    </row>
    <row r="27" spans="1:14" s="27" customFormat="1" ht="24.95" customHeight="1" x14ac:dyDescent="0.25">
      <c r="A27" s="169" t="s">
        <v>31</v>
      </c>
      <c r="B27" s="170">
        <v>311</v>
      </c>
      <c r="C27" s="184" t="s">
        <v>32</v>
      </c>
      <c r="D27" s="127">
        <f t="shared" si="0"/>
        <v>1022286.5108188388</v>
      </c>
      <c r="E27" s="136">
        <v>247327.18</v>
      </c>
      <c r="F27" s="137">
        <v>75497.48</v>
      </c>
      <c r="G27" s="137">
        <v>17509.39</v>
      </c>
      <c r="H27" s="137">
        <v>26825.599999999999</v>
      </c>
      <c r="I27" s="137">
        <v>57690.84</v>
      </c>
      <c r="J27" s="137">
        <v>604.34</v>
      </c>
      <c r="K27" s="138">
        <v>596831.68081883877</v>
      </c>
      <c r="M27" s="30"/>
      <c r="N27" s="224" t="s">
        <v>162</v>
      </c>
    </row>
    <row r="28" spans="1:14" s="27" customFormat="1" ht="24.95" customHeight="1" x14ac:dyDescent="0.25">
      <c r="A28" s="169" t="s">
        <v>33</v>
      </c>
      <c r="B28" s="170">
        <v>312</v>
      </c>
      <c r="C28" s="184" t="s">
        <v>34</v>
      </c>
      <c r="D28" s="127" t="str">
        <f t="shared" si="0"/>
        <v/>
      </c>
      <c r="E28" s="136"/>
      <c r="F28" s="137"/>
      <c r="G28" s="137"/>
      <c r="H28" s="137"/>
      <c r="I28" s="137"/>
      <c r="J28" s="137"/>
      <c r="K28" s="138"/>
      <c r="M28" s="30"/>
      <c r="N28" s="224"/>
    </row>
    <row r="29" spans="1:14" s="27" customFormat="1" ht="24.95" customHeight="1" x14ac:dyDescent="0.25">
      <c r="A29" s="169" t="s">
        <v>35</v>
      </c>
      <c r="B29" s="170">
        <v>313</v>
      </c>
      <c r="C29" s="184" t="s">
        <v>196</v>
      </c>
      <c r="D29" s="127" t="str">
        <f t="shared" si="0"/>
        <v/>
      </c>
      <c r="E29" s="136"/>
      <c r="F29" s="137"/>
      <c r="G29" s="137"/>
      <c r="H29" s="137"/>
      <c r="I29" s="137"/>
      <c r="J29" s="137"/>
      <c r="K29" s="138"/>
      <c r="M29" s="30"/>
      <c r="N29" s="224"/>
    </row>
    <row r="30" spans="1:14" s="27" customFormat="1" ht="24.95" customHeight="1" x14ac:dyDescent="0.25">
      <c r="A30" s="169" t="s">
        <v>36</v>
      </c>
      <c r="B30" s="170">
        <v>314</v>
      </c>
      <c r="C30" s="184" t="s">
        <v>197</v>
      </c>
      <c r="D30" s="127" t="str">
        <f t="shared" si="0"/>
        <v/>
      </c>
      <c r="E30" s="136"/>
      <c r="F30" s="137"/>
      <c r="G30" s="137"/>
      <c r="H30" s="137"/>
      <c r="I30" s="137"/>
      <c r="J30" s="137"/>
      <c r="K30" s="138"/>
      <c r="M30" s="224" t="s">
        <v>191</v>
      </c>
      <c r="N30" s="224"/>
    </row>
    <row r="31" spans="1:14" s="27" customFormat="1" ht="24.95" customHeight="1" x14ac:dyDescent="0.25">
      <c r="A31" s="169" t="s">
        <v>37</v>
      </c>
      <c r="B31" s="170">
        <v>315</v>
      </c>
      <c r="C31" s="184" t="s">
        <v>38</v>
      </c>
      <c r="D31" s="127" t="str">
        <f t="shared" si="0"/>
        <v/>
      </c>
      <c r="E31" s="136"/>
      <c r="F31" s="137"/>
      <c r="G31" s="137"/>
      <c r="H31" s="137"/>
      <c r="I31" s="137"/>
      <c r="J31" s="137"/>
      <c r="K31" s="138"/>
      <c r="M31" s="224"/>
      <c r="N31" s="224"/>
    </row>
    <row r="32" spans="1:14" s="27" customFormat="1" ht="24.95" customHeight="1" x14ac:dyDescent="0.25">
      <c r="A32" s="169" t="s">
        <v>39</v>
      </c>
      <c r="B32" s="170">
        <v>316</v>
      </c>
      <c r="C32" s="184" t="s">
        <v>40</v>
      </c>
      <c r="D32" s="127" t="str">
        <f t="shared" si="0"/>
        <v/>
      </c>
      <c r="E32" s="136"/>
      <c r="F32" s="137"/>
      <c r="G32" s="137"/>
      <c r="H32" s="137"/>
      <c r="I32" s="137"/>
      <c r="J32" s="137"/>
      <c r="K32" s="138"/>
      <c r="M32" s="224"/>
      <c r="N32" s="224"/>
    </row>
    <row r="33" spans="1:25" s="27" customFormat="1" ht="24.95" customHeight="1" x14ac:dyDescent="0.25">
      <c r="A33" s="169" t="s">
        <v>41</v>
      </c>
      <c r="B33" s="170">
        <v>317</v>
      </c>
      <c r="C33" s="184" t="s">
        <v>42</v>
      </c>
      <c r="D33" s="127">
        <f t="shared" si="0"/>
        <v>268593.74999311555</v>
      </c>
      <c r="E33" s="136">
        <v>104459.3</v>
      </c>
      <c r="F33" s="137">
        <v>31704.41</v>
      </c>
      <c r="G33" s="137">
        <v>128.07</v>
      </c>
      <c r="H33" s="137">
        <v>4767.3100000000004</v>
      </c>
      <c r="I33" s="137"/>
      <c r="J33" s="137">
        <v>29.71</v>
      </c>
      <c r="K33" s="138">
        <v>127504.94999311556</v>
      </c>
      <c r="M33" s="224"/>
      <c r="N33" s="224"/>
    </row>
    <row r="34" spans="1:25" s="27" customFormat="1" ht="24.95" customHeight="1" x14ac:dyDescent="0.25">
      <c r="A34" s="169" t="s">
        <v>43</v>
      </c>
      <c r="B34" s="170">
        <v>318</v>
      </c>
      <c r="C34" s="184" t="s">
        <v>44</v>
      </c>
      <c r="D34" s="127">
        <f t="shared" si="0"/>
        <v>266307.08382246335</v>
      </c>
      <c r="E34" s="136">
        <v>80188.28</v>
      </c>
      <c r="F34" s="137">
        <v>23169</v>
      </c>
      <c r="G34" s="137">
        <v>2118.3000000000002</v>
      </c>
      <c r="H34" s="137">
        <v>18624.71</v>
      </c>
      <c r="I34" s="137">
        <v>6525.39</v>
      </c>
      <c r="J34" s="137">
        <v>37.840000000000003</v>
      </c>
      <c r="K34" s="138">
        <v>135643.56382246336</v>
      </c>
      <c r="M34" s="224"/>
      <c r="N34" s="224"/>
    </row>
    <row r="35" spans="1:25" s="27" customFormat="1" ht="24.95" customHeight="1" x14ac:dyDescent="0.25">
      <c r="A35" s="169" t="s">
        <v>45</v>
      </c>
      <c r="B35" s="170">
        <v>319</v>
      </c>
      <c r="C35" s="184" t="s">
        <v>208</v>
      </c>
      <c r="D35" s="127">
        <f t="shared" si="0"/>
        <v>2212121.14</v>
      </c>
      <c r="E35" s="136">
        <v>854296.29</v>
      </c>
      <c r="F35" s="137">
        <v>223207.72</v>
      </c>
      <c r="G35" s="137">
        <v>21394.28</v>
      </c>
      <c r="H35" s="137">
        <v>5164.3599999999997</v>
      </c>
      <c r="I35" s="137">
        <v>18185.78</v>
      </c>
      <c r="J35" s="137">
        <v>2011.33</v>
      </c>
      <c r="K35" s="138">
        <v>1087861.3799999999</v>
      </c>
      <c r="M35" s="224" t="s">
        <v>163</v>
      </c>
      <c r="N35" s="224"/>
    </row>
    <row r="36" spans="1:25" s="27" customFormat="1" ht="24.95" customHeight="1" x14ac:dyDescent="0.25">
      <c r="A36" s="169" t="s">
        <v>46</v>
      </c>
      <c r="B36" s="170">
        <v>320</v>
      </c>
      <c r="C36" s="184" t="s">
        <v>47</v>
      </c>
      <c r="D36" s="127">
        <f t="shared" si="0"/>
        <v>1000310.6633036223</v>
      </c>
      <c r="E36" s="136">
        <v>282195.37</v>
      </c>
      <c r="F36" s="137">
        <v>82872.368000000002</v>
      </c>
      <c r="G36" s="137">
        <v>42203.59</v>
      </c>
      <c r="H36" s="137">
        <v>161014.47</v>
      </c>
      <c r="I36" s="137">
        <v>137726.67000000001</v>
      </c>
      <c r="J36" s="137">
        <v>6733.84</v>
      </c>
      <c r="K36" s="138">
        <v>287564.35530362232</v>
      </c>
      <c r="M36" s="224"/>
      <c r="N36" s="224"/>
      <c r="P36" s="25"/>
      <c r="Q36" s="25"/>
      <c r="R36" s="25"/>
      <c r="S36" s="25"/>
      <c r="T36" s="25"/>
      <c r="U36" s="25"/>
      <c r="V36" s="25"/>
      <c r="W36" s="25"/>
      <c r="X36" s="25"/>
      <c r="Y36" s="25"/>
    </row>
    <row r="37" spans="1:25" s="27" customFormat="1" ht="24.95" customHeight="1" x14ac:dyDescent="0.25">
      <c r="A37" s="169" t="s">
        <v>48</v>
      </c>
      <c r="B37" s="170">
        <v>321</v>
      </c>
      <c r="C37" s="184" t="s">
        <v>49</v>
      </c>
      <c r="D37" s="127">
        <f t="shared" si="0"/>
        <v>533849.31988464191</v>
      </c>
      <c r="E37" s="136">
        <v>102106.8</v>
      </c>
      <c r="F37" s="137">
        <v>36135.21</v>
      </c>
      <c r="G37" s="137">
        <v>8934.1299999999992</v>
      </c>
      <c r="H37" s="137">
        <v>1455.03</v>
      </c>
      <c r="I37" s="137"/>
      <c r="J37" s="137">
        <v>70.81</v>
      </c>
      <c r="K37" s="138">
        <v>385147.33988464187</v>
      </c>
      <c r="M37" s="224"/>
      <c r="N37" s="224"/>
    </row>
    <row r="38" spans="1:25" s="27" customFormat="1" ht="24.95" customHeight="1" x14ac:dyDescent="0.25">
      <c r="A38" s="169" t="s">
        <v>50</v>
      </c>
      <c r="B38" s="170">
        <v>322</v>
      </c>
      <c r="C38" s="184" t="s">
        <v>51</v>
      </c>
      <c r="D38" s="127">
        <f t="shared" si="0"/>
        <v>326278.1508394921</v>
      </c>
      <c r="E38" s="136">
        <v>77689.73</v>
      </c>
      <c r="F38" s="137">
        <v>22835.56</v>
      </c>
      <c r="G38" s="137">
        <v>2716.29</v>
      </c>
      <c r="H38" s="137">
        <v>7498.35</v>
      </c>
      <c r="I38" s="137">
        <v>784.89</v>
      </c>
      <c r="J38" s="137">
        <v>436.5</v>
      </c>
      <c r="K38" s="138">
        <v>214316.83083949209</v>
      </c>
      <c r="M38" s="224"/>
      <c r="N38" s="224"/>
    </row>
    <row r="39" spans="1:25" s="27" customFormat="1" ht="24.95" customHeight="1" x14ac:dyDescent="0.25">
      <c r="A39" s="169" t="s">
        <v>52</v>
      </c>
      <c r="B39" s="170">
        <v>345</v>
      </c>
      <c r="C39" s="171" t="s">
        <v>53</v>
      </c>
      <c r="D39" s="127" t="str">
        <f t="shared" si="0"/>
        <v/>
      </c>
      <c r="E39" s="282"/>
      <c r="F39" s="283"/>
      <c r="G39" s="283"/>
      <c r="H39" s="283"/>
      <c r="I39" s="283"/>
      <c r="J39" s="283"/>
      <c r="K39" s="284"/>
      <c r="M39" s="224"/>
      <c r="N39" s="224"/>
    </row>
    <row r="40" spans="1:25" s="88" customFormat="1" ht="24.95" customHeight="1" x14ac:dyDescent="0.25">
      <c r="A40" s="169" t="s">
        <v>54</v>
      </c>
      <c r="B40" s="170">
        <v>323</v>
      </c>
      <c r="C40" s="171" t="s">
        <v>55</v>
      </c>
      <c r="D40" s="280" t="str">
        <f t="shared" si="0"/>
        <v/>
      </c>
      <c r="E40" s="285"/>
      <c r="F40" s="286"/>
      <c r="G40" s="286"/>
      <c r="H40" s="286"/>
      <c r="I40" s="286"/>
      <c r="J40" s="286"/>
      <c r="K40" s="287"/>
      <c r="M40" s="91"/>
      <c r="N40" s="224" t="s">
        <v>164</v>
      </c>
    </row>
    <row r="41" spans="1:25" s="27" customFormat="1" ht="24.95" customHeight="1" x14ac:dyDescent="0.25">
      <c r="A41" s="169" t="s">
        <v>56</v>
      </c>
      <c r="B41" s="170">
        <v>324</v>
      </c>
      <c r="C41" s="171" t="s">
        <v>57</v>
      </c>
      <c r="D41" s="127" t="str">
        <f t="shared" si="0"/>
        <v/>
      </c>
      <c r="E41" s="136"/>
      <c r="F41" s="137"/>
      <c r="G41" s="137"/>
      <c r="H41" s="137"/>
      <c r="I41" s="137"/>
      <c r="J41" s="137"/>
      <c r="K41" s="138"/>
      <c r="M41" s="30"/>
      <c r="N41" s="224"/>
    </row>
    <row r="42" spans="1:25" s="27" customFormat="1" ht="24.95" customHeight="1" x14ac:dyDescent="0.25">
      <c r="A42" s="169" t="s">
        <v>58</v>
      </c>
      <c r="B42" s="170">
        <v>325</v>
      </c>
      <c r="C42" s="184" t="s">
        <v>59</v>
      </c>
      <c r="D42" s="127">
        <f t="shared" si="0"/>
        <v>184784.73595217362</v>
      </c>
      <c r="E42" s="136">
        <v>63037.99</v>
      </c>
      <c r="F42" s="137">
        <v>19183.96</v>
      </c>
      <c r="G42" s="137">
        <v>1759.48</v>
      </c>
      <c r="H42" s="137">
        <v>1918.06</v>
      </c>
      <c r="I42" s="137"/>
      <c r="J42" s="137">
        <v>1221.8800000000001</v>
      </c>
      <c r="K42" s="138">
        <v>97663.365952173626</v>
      </c>
      <c r="M42" s="30"/>
      <c r="N42" s="224" t="s">
        <v>165</v>
      </c>
    </row>
    <row r="43" spans="1:25" s="27" customFormat="1" ht="24.95" customHeight="1" x14ac:dyDescent="0.25">
      <c r="A43" s="169" t="s">
        <v>60</v>
      </c>
      <c r="B43" s="170">
        <v>326</v>
      </c>
      <c r="C43" s="184" t="s">
        <v>61</v>
      </c>
      <c r="D43" s="127" t="str">
        <f t="shared" si="0"/>
        <v/>
      </c>
      <c r="E43" s="136"/>
      <c r="F43" s="137"/>
      <c r="G43" s="137"/>
      <c r="H43" s="137"/>
      <c r="I43" s="137"/>
      <c r="J43" s="137"/>
      <c r="K43" s="138"/>
      <c r="M43" s="30"/>
      <c r="N43" s="224"/>
    </row>
    <row r="44" spans="1:25" s="27" customFormat="1" ht="35.25" customHeight="1" x14ac:dyDescent="0.25">
      <c r="A44" s="169" t="s">
        <v>108</v>
      </c>
      <c r="B44" s="170">
        <v>359</v>
      </c>
      <c r="C44" s="184" t="s">
        <v>225</v>
      </c>
      <c r="D44" s="127" t="str">
        <f t="shared" si="0"/>
        <v/>
      </c>
      <c r="E44" s="136"/>
      <c r="F44" s="137"/>
      <c r="G44" s="137"/>
      <c r="H44" s="137"/>
      <c r="I44" s="137"/>
      <c r="J44" s="137"/>
      <c r="K44" s="138"/>
      <c r="M44" s="30"/>
      <c r="N44" s="224" t="s">
        <v>166</v>
      </c>
    </row>
    <row r="45" spans="1:25" s="27" customFormat="1" ht="24.95" customHeight="1" x14ac:dyDescent="0.25">
      <c r="A45" s="169" t="s">
        <v>62</v>
      </c>
      <c r="B45" s="170">
        <v>327</v>
      </c>
      <c r="C45" s="184" t="s">
        <v>63</v>
      </c>
      <c r="D45" s="127" t="str">
        <f t="shared" si="0"/>
        <v/>
      </c>
      <c r="E45" s="136"/>
      <c r="F45" s="137"/>
      <c r="G45" s="137"/>
      <c r="H45" s="137"/>
      <c r="I45" s="137"/>
      <c r="J45" s="137"/>
      <c r="K45" s="138"/>
      <c r="M45" s="30"/>
      <c r="N45" s="224"/>
    </row>
    <row r="46" spans="1:25" s="27" customFormat="1" ht="24.95" customHeight="1" x14ac:dyDescent="0.25">
      <c r="A46" s="169" t="s">
        <v>64</v>
      </c>
      <c r="B46" s="170">
        <v>328</v>
      </c>
      <c r="C46" s="184" t="s">
        <v>65</v>
      </c>
      <c r="D46" s="127" t="str">
        <f t="shared" si="0"/>
        <v/>
      </c>
      <c r="E46" s="136"/>
      <c r="F46" s="137"/>
      <c r="G46" s="137"/>
      <c r="H46" s="137"/>
      <c r="I46" s="137"/>
      <c r="J46" s="137"/>
      <c r="K46" s="138"/>
      <c r="M46" s="30"/>
      <c r="N46" s="224" t="s">
        <v>167</v>
      </c>
    </row>
    <row r="47" spans="1:25" s="27" customFormat="1" ht="24.95" customHeight="1" x14ac:dyDescent="0.25">
      <c r="A47" s="169" t="s">
        <v>66</v>
      </c>
      <c r="B47" s="170">
        <v>329</v>
      </c>
      <c r="C47" s="184" t="s">
        <v>67</v>
      </c>
      <c r="D47" s="127">
        <f t="shared" si="0"/>
        <v>622955.22206239286</v>
      </c>
      <c r="E47" s="136">
        <v>197023.24</v>
      </c>
      <c r="F47" s="137">
        <v>48882.61</v>
      </c>
      <c r="G47" s="137">
        <v>23213.11</v>
      </c>
      <c r="H47" s="137">
        <v>16821.18</v>
      </c>
      <c r="I47" s="137">
        <v>3874.68</v>
      </c>
      <c r="J47" s="137">
        <v>40</v>
      </c>
      <c r="K47" s="138">
        <v>333100.40206239297</v>
      </c>
      <c r="M47" s="30"/>
      <c r="N47" s="224"/>
    </row>
    <row r="48" spans="1:25" s="27" customFormat="1" ht="24.95" customHeight="1" x14ac:dyDescent="0.25">
      <c r="A48" s="169" t="s">
        <v>68</v>
      </c>
      <c r="B48" s="170">
        <v>330</v>
      </c>
      <c r="C48" s="184" t="s">
        <v>210</v>
      </c>
      <c r="D48" s="127">
        <f t="shared" si="0"/>
        <v>290533.42020470975</v>
      </c>
      <c r="E48" s="136">
        <v>107180.07</v>
      </c>
      <c r="F48" s="137">
        <v>23955.23</v>
      </c>
      <c r="G48" s="137">
        <v>1499.04</v>
      </c>
      <c r="H48" s="137">
        <v>8383.0300000000007</v>
      </c>
      <c r="I48" s="137">
        <v>232.18</v>
      </c>
      <c r="J48" s="137">
        <v>75.95</v>
      </c>
      <c r="K48" s="138">
        <v>149207.92020470969</v>
      </c>
      <c r="M48" s="30"/>
      <c r="N48" s="129"/>
    </row>
    <row r="49" spans="1:14" s="27" customFormat="1" ht="24.95" customHeight="1" x14ac:dyDescent="0.25">
      <c r="A49" s="169" t="s">
        <v>69</v>
      </c>
      <c r="B49" s="170">
        <v>333</v>
      </c>
      <c r="C49" s="184" t="s">
        <v>70</v>
      </c>
      <c r="D49" s="127">
        <f t="shared" si="0"/>
        <v>183465.45956992728</v>
      </c>
      <c r="E49" s="136">
        <v>70083.570000000007</v>
      </c>
      <c r="F49" s="137">
        <v>21019.37</v>
      </c>
      <c r="G49" s="137">
        <v>0</v>
      </c>
      <c r="H49" s="137">
        <v>6166.78</v>
      </c>
      <c r="I49" s="137">
        <v>0</v>
      </c>
      <c r="J49" s="137">
        <v>2096.73</v>
      </c>
      <c r="K49" s="138">
        <v>84099.009569927279</v>
      </c>
      <c r="M49" s="30"/>
      <c r="N49" s="41" t="s">
        <v>122</v>
      </c>
    </row>
    <row r="50" spans="1:14" s="27" customFormat="1" ht="24.95" customHeight="1" x14ac:dyDescent="0.25">
      <c r="A50" s="169" t="s">
        <v>71</v>
      </c>
      <c r="B50" s="170">
        <v>334</v>
      </c>
      <c r="C50" s="184" t="s">
        <v>207</v>
      </c>
      <c r="D50" s="127">
        <f t="shared" si="0"/>
        <v>135279.89212282584</v>
      </c>
      <c r="E50" s="136">
        <v>33666.65</v>
      </c>
      <c r="F50" s="137">
        <v>11755.65</v>
      </c>
      <c r="G50" s="137">
        <v>295</v>
      </c>
      <c r="H50" s="137">
        <v>0</v>
      </c>
      <c r="I50" s="137">
        <v>0</v>
      </c>
      <c r="J50" s="137">
        <v>37.840000000000003</v>
      </c>
      <c r="K50" s="138">
        <v>89524.752122825827</v>
      </c>
      <c r="M50" s="30"/>
      <c r="N50" s="46"/>
    </row>
    <row r="51" spans="1:14" s="27" customFormat="1" ht="24.95" customHeight="1" x14ac:dyDescent="0.25">
      <c r="A51" s="169" t="s">
        <v>72</v>
      </c>
      <c r="B51" s="170">
        <v>335</v>
      </c>
      <c r="C51" s="184" t="s">
        <v>198</v>
      </c>
      <c r="D51" s="127">
        <f t="shared" si="0"/>
        <v>63645.232764492677</v>
      </c>
      <c r="E51" s="136">
        <v>29260.22</v>
      </c>
      <c r="F51" s="137">
        <v>6432.88</v>
      </c>
      <c r="G51" s="137">
        <v>585.5</v>
      </c>
      <c r="H51" s="137">
        <v>57.48</v>
      </c>
      <c r="I51" s="137"/>
      <c r="J51" s="137">
        <v>180.44</v>
      </c>
      <c r="K51" s="138">
        <v>27128.712764492673</v>
      </c>
      <c r="M51" s="41" t="s">
        <v>75</v>
      </c>
      <c r="N51" s="30"/>
    </row>
    <row r="52" spans="1:14" s="88" customFormat="1" ht="24.95" customHeight="1" x14ac:dyDescent="0.25">
      <c r="A52" s="169" t="s">
        <v>73</v>
      </c>
      <c r="B52" s="170">
        <v>336</v>
      </c>
      <c r="C52" s="184" t="s">
        <v>74</v>
      </c>
      <c r="D52" s="127">
        <f t="shared" si="0"/>
        <v>697116.62806811486</v>
      </c>
      <c r="E52" s="282">
        <v>228899.3</v>
      </c>
      <c r="F52" s="283">
        <v>60766.9</v>
      </c>
      <c r="G52" s="283">
        <v>24665.789999999997</v>
      </c>
      <c r="H52" s="283">
        <v>10828.1</v>
      </c>
      <c r="I52" s="283">
        <v>56677.74</v>
      </c>
      <c r="J52" s="283">
        <v>585.73</v>
      </c>
      <c r="K52" s="284">
        <v>314693.06806811498</v>
      </c>
      <c r="M52" s="130"/>
      <c r="N52" s="91"/>
    </row>
    <row r="53" spans="1:14" s="88" customFormat="1" ht="24.95" customHeight="1" x14ac:dyDescent="0.25">
      <c r="A53" s="169" t="s">
        <v>76</v>
      </c>
      <c r="B53" s="170">
        <v>337</v>
      </c>
      <c r="C53" s="171" t="s">
        <v>211</v>
      </c>
      <c r="D53" s="280">
        <f t="shared" si="0"/>
        <v>679875.37423876696</v>
      </c>
      <c r="E53" s="285">
        <v>209063.38</v>
      </c>
      <c r="F53" s="286">
        <v>61067.130000000005</v>
      </c>
      <c r="G53" s="286">
        <v>461.01</v>
      </c>
      <c r="H53" s="286">
        <v>6634.58</v>
      </c>
      <c r="I53" s="286">
        <v>95809.36</v>
      </c>
      <c r="J53" s="286">
        <v>285.46000000000004</v>
      </c>
      <c r="K53" s="287">
        <v>306554.45423876698</v>
      </c>
      <c r="M53" s="91"/>
      <c r="N53" s="91"/>
    </row>
    <row r="54" spans="1:14" s="27" customFormat="1" ht="24.95" customHeight="1" x14ac:dyDescent="0.25">
      <c r="A54" s="169" t="s">
        <v>78</v>
      </c>
      <c r="B54" s="170">
        <v>339</v>
      </c>
      <c r="C54" s="184" t="s">
        <v>79</v>
      </c>
      <c r="D54" s="127">
        <f t="shared" si="0"/>
        <v>197873.88233441993</v>
      </c>
      <c r="E54" s="136">
        <v>68213.679999999993</v>
      </c>
      <c r="F54" s="137">
        <v>15596.21</v>
      </c>
      <c r="G54" s="137">
        <v>2690.67</v>
      </c>
      <c r="H54" s="137">
        <v>107.69</v>
      </c>
      <c r="I54" s="137"/>
      <c r="J54" s="137">
        <v>37.909999999999997</v>
      </c>
      <c r="K54" s="138">
        <v>111227.72233441996</v>
      </c>
      <c r="M54" s="30"/>
      <c r="N54" s="30"/>
    </row>
    <row r="55" spans="1:14" s="27" customFormat="1" ht="24.95" customHeight="1" x14ac:dyDescent="0.25">
      <c r="A55" s="169" t="s">
        <v>80</v>
      </c>
      <c r="B55" s="170">
        <v>340</v>
      </c>
      <c r="C55" s="184" t="s">
        <v>81</v>
      </c>
      <c r="D55" s="127" t="str">
        <f t="shared" si="0"/>
        <v/>
      </c>
      <c r="E55" s="136"/>
      <c r="F55" s="137"/>
      <c r="G55" s="137"/>
      <c r="H55" s="137"/>
      <c r="I55" s="137"/>
      <c r="J55" s="137"/>
      <c r="K55" s="138"/>
      <c r="M55" s="30"/>
      <c r="N55" s="30"/>
    </row>
    <row r="56" spans="1:14" s="27" customFormat="1" ht="24.95" customHeight="1" x14ac:dyDescent="0.25">
      <c r="A56" s="169" t="s">
        <v>199</v>
      </c>
      <c r="B56" s="170">
        <v>373</v>
      </c>
      <c r="C56" s="184" t="s">
        <v>200</v>
      </c>
      <c r="D56" s="127" t="str">
        <f t="shared" si="0"/>
        <v/>
      </c>
      <c r="E56" s="136"/>
      <c r="F56" s="137"/>
      <c r="G56" s="137"/>
      <c r="H56" s="137"/>
      <c r="I56" s="137"/>
      <c r="J56" s="137"/>
      <c r="K56" s="138"/>
      <c r="M56" s="30"/>
      <c r="N56" s="30"/>
    </row>
    <row r="57" spans="1:14" s="88" customFormat="1" ht="24.95" customHeight="1" x14ac:dyDescent="0.25">
      <c r="A57" s="169" t="s">
        <v>82</v>
      </c>
      <c r="B57" s="170">
        <v>342</v>
      </c>
      <c r="C57" s="184" t="s">
        <v>83</v>
      </c>
      <c r="D57" s="127">
        <f t="shared" si="0"/>
        <v>10853.91</v>
      </c>
      <c r="E57" s="136"/>
      <c r="F57" s="137"/>
      <c r="G57" s="137"/>
      <c r="H57" s="137"/>
      <c r="I57" s="137"/>
      <c r="J57" s="137"/>
      <c r="K57" s="138">
        <v>10853.91</v>
      </c>
      <c r="M57" s="91"/>
      <c r="N57" s="91"/>
    </row>
    <row r="58" spans="1:14" s="27" customFormat="1" ht="24.75" customHeight="1" x14ac:dyDescent="0.25">
      <c r="A58" s="169" t="s">
        <v>84</v>
      </c>
      <c r="B58" s="170">
        <v>343</v>
      </c>
      <c r="C58" s="184" t="s">
        <v>85</v>
      </c>
      <c r="D58" s="127" t="str">
        <f t="shared" si="0"/>
        <v/>
      </c>
      <c r="E58" s="136"/>
      <c r="F58" s="137"/>
      <c r="G58" s="137"/>
      <c r="H58" s="137"/>
      <c r="I58" s="137"/>
      <c r="J58" s="137"/>
      <c r="K58" s="138"/>
      <c r="M58" s="30"/>
      <c r="N58" s="30"/>
    </row>
    <row r="59" spans="1:14" s="27" customFormat="1" ht="24.95" customHeight="1" x14ac:dyDescent="0.25">
      <c r="A59" s="169" t="s">
        <v>86</v>
      </c>
      <c r="B59" s="170">
        <v>344</v>
      </c>
      <c r="C59" s="184" t="s">
        <v>87</v>
      </c>
      <c r="D59" s="127">
        <f t="shared" si="0"/>
        <v>112501.72297608681</v>
      </c>
      <c r="E59" s="136">
        <v>37261.14</v>
      </c>
      <c r="F59" s="137">
        <v>8002.53</v>
      </c>
      <c r="G59" s="137">
        <v>939.84</v>
      </c>
      <c r="H59" s="137">
        <v>8950.26</v>
      </c>
      <c r="I59" s="137">
        <v>8474.9599999999991</v>
      </c>
      <c r="J59" s="137">
        <v>41.31</v>
      </c>
      <c r="K59" s="138">
        <v>48831.682976086813</v>
      </c>
      <c r="M59" s="30"/>
      <c r="N59" s="30"/>
    </row>
    <row r="60" spans="1:14" s="26" customFormat="1" ht="24.95" customHeight="1" x14ac:dyDescent="0.25">
      <c r="A60" s="169" t="s">
        <v>88</v>
      </c>
      <c r="B60" s="170">
        <v>346</v>
      </c>
      <c r="C60" s="184" t="s">
        <v>89</v>
      </c>
      <c r="D60" s="127" t="str">
        <f t="shared" si="0"/>
        <v/>
      </c>
      <c r="E60" s="136"/>
      <c r="F60" s="137"/>
      <c r="G60" s="137"/>
      <c r="H60" s="137"/>
      <c r="I60" s="137"/>
      <c r="J60" s="137"/>
      <c r="K60" s="138"/>
      <c r="M60" s="30"/>
      <c r="N60" s="38"/>
    </row>
    <row r="61" spans="1:14" ht="24.95" customHeight="1" x14ac:dyDescent="0.25">
      <c r="A61" s="169" t="s">
        <v>90</v>
      </c>
      <c r="B61" s="170">
        <v>347</v>
      </c>
      <c r="C61" s="184" t="s">
        <v>212</v>
      </c>
      <c r="D61" s="127">
        <f t="shared" si="0"/>
        <v>722700.81636159297</v>
      </c>
      <c r="E61" s="136">
        <v>232535.54</v>
      </c>
      <c r="F61" s="137">
        <v>68565.94</v>
      </c>
      <c r="G61" s="137">
        <v>3389.36</v>
      </c>
      <c r="H61" s="137">
        <v>20876.400000000001</v>
      </c>
      <c r="I61" s="137">
        <v>1146.3699999999999</v>
      </c>
      <c r="J61" s="137">
        <v>108</v>
      </c>
      <c r="K61" s="138">
        <v>396079.20636159298</v>
      </c>
      <c r="L61" s="1"/>
      <c r="M61" s="38"/>
    </row>
    <row r="62" spans="1:14" ht="24.95" customHeight="1" x14ac:dyDescent="0.25">
      <c r="A62" s="169" t="s">
        <v>107</v>
      </c>
      <c r="B62" s="170">
        <v>358</v>
      </c>
      <c r="C62" s="184" t="s">
        <v>201</v>
      </c>
      <c r="D62" s="127" t="str">
        <f t="shared" si="0"/>
        <v/>
      </c>
      <c r="E62" s="136"/>
      <c r="F62" s="137"/>
      <c r="G62" s="137"/>
      <c r="H62" s="137"/>
      <c r="I62" s="137"/>
      <c r="J62" s="137"/>
      <c r="K62" s="138"/>
      <c r="L62" s="1"/>
    </row>
    <row r="63" spans="1:14" s="61" customFormat="1" ht="24.95" customHeight="1" x14ac:dyDescent="0.25">
      <c r="A63" s="169" t="s">
        <v>91</v>
      </c>
      <c r="B63" s="170">
        <v>348</v>
      </c>
      <c r="C63" s="184" t="s">
        <v>92</v>
      </c>
      <c r="D63" s="127" t="str">
        <f t="shared" si="0"/>
        <v/>
      </c>
      <c r="E63" s="136"/>
      <c r="F63" s="137"/>
      <c r="G63" s="137"/>
      <c r="H63" s="137"/>
      <c r="I63" s="137"/>
      <c r="J63" s="137"/>
      <c r="K63" s="138"/>
      <c r="M63" s="73"/>
      <c r="N63" s="73"/>
    </row>
    <row r="64" spans="1:14" ht="24.95" customHeight="1" x14ac:dyDescent="0.25">
      <c r="A64" s="169" t="s">
        <v>93</v>
      </c>
      <c r="B64" s="170">
        <v>349</v>
      </c>
      <c r="C64" s="184" t="s">
        <v>94</v>
      </c>
      <c r="D64" s="127">
        <f t="shared" si="0"/>
        <v>1502288.3969605763</v>
      </c>
      <c r="E64" s="136">
        <v>270573.46000000002</v>
      </c>
      <c r="F64" s="137">
        <v>83373.72</v>
      </c>
      <c r="G64" s="137">
        <v>8961.3799999999992</v>
      </c>
      <c r="H64" s="137">
        <v>12115.89</v>
      </c>
      <c r="I64" s="137">
        <v>1719.79</v>
      </c>
      <c r="J64" s="137">
        <v>1330.3</v>
      </c>
      <c r="K64" s="138">
        <v>1124213.8569605763</v>
      </c>
      <c r="L64" s="1"/>
    </row>
    <row r="65" spans="1:14" ht="24.95" customHeight="1" x14ac:dyDescent="0.25">
      <c r="A65" s="169" t="s">
        <v>77</v>
      </c>
      <c r="B65" s="170">
        <v>338</v>
      </c>
      <c r="C65" s="184" t="s">
        <v>202</v>
      </c>
      <c r="D65" s="127" t="str">
        <f t="shared" si="0"/>
        <v/>
      </c>
      <c r="E65" s="136"/>
      <c r="F65" s="137"/>
      <c r="G65" s="137"/>
      <c r="H65" s="137"/>
      <c r="I65" s="137"/>
      <c r="J65" s="137"/>
      <c r="K65" s="138"/>
      <c r="L65" s="1"/>
    </row>
    <row r="66" spans="1:14" ht="24.95" customHeight="1" x14ac:dyDescent="0.25">
      <c r="A66" s="169" t="s">
        <v>95</v>
      </c>
      <c r="B66" s="170">
        <v>351</v>
      </c>
      <c r="C66" s="184" t="s">
        <v>203</v>
      </c>
      <c r="D66" s="127">
        <f t="shared" si="0"/>
        <v>166926.79212282581</v>
      </c>
      <c r="E66" s="136">
        <v>56988.959999999999</v>
      </c>
      <c r="F66" s="137">
        <v>18397.72</v>
      </c>
      <c r="G66" s="137">
        <v>745.86</v>
      </c>
      <c r="H66" s="137">
        <v>1233.06</v>
      </c>
      <c r="I66" s="137"/>
      <c r="J66" s="137">
        <v>36.44</v>
      </c>
      <c r="K66" s="138">
        <v>89524.752122825827</v>
      </c>
      <c r="L66" s="1"/>
    </row>
    <row r="67" spans="1:14" s="61" customFormat="1" ht="24.95" customHeight="1" x14ac:dyDescent="0.25">
      <c r="A67" s="169" t="s">
        <v>96</v>
      </c>
      <c r="B67" s="170">
        <v>352</v>
      </c>
      <c r="C67" s="184" t="s">
        <v>97</v>
      </c>
      <c r="D67" s="127">
        <f t="shared" si="0"/>
        <v>694157.15062789782</v>
      </c>
      <c r="E67" s="136">
        <v>276039.90999999997</v>
      </c>
      <c r="F67" s="137">
        <v>84313.04</v>
      </c>
      <c r="G67" s="137">
        <v>31040.11</v>
      </c>
      <c r="H67" s="137">
        <v>11969.43</v>
      </c>
      <c r="I67" s="137">
        <v>6293.12</v>
      </c>
      <c r="J67" s="137">
        <v>91887.679999999993</v>
      </c>
      <c r="K67" s="138">
        <v>192613.86062789796</v>
      </c>
      <c r="M67" s="73"/>
      <c r="N67" s="73"/>
    </row>
    <row r="68" spans="1:14" ht="24.95" customHeight="1" x14ac:dyDescent="0.25">
      <c r="A68" s="169" t="s">
        <v>98</v>
      </c>
      <c r="B68" s="170">
        <v>353</v>
      </c>
      <c r="C68" s="184" t="s">
        <v>213</v>
      </c>
      <c r="D68" s="127">
        <f t="shared" si="0"/>
        <v>313383.39275760821</v>
      </c>
      <c r="E68" s="136">
        <v>93820.02</v>
      </c>
      <c r="F68" s="137">
        <v>28667.78</v>
      </c>
      <c r="G68" s="137">
        <v>900.28</v>
      </c>
      <c r="H68" s="137">
        <v>3950.77</v>
      </c>
      <c r="I68" s="137">
        <v>31326.880000000001</v>
      </c>
      <c r="J68" s="137">
        <v>84</v>
      </c>
      <c r="K68" s="138">
        <v>154633.66275760822</v>
      </c>
      <c r="L68" s="1"/>
    </row>
    <row r="69" spans="1:14" ht="24.95" customHeight="1" x14ac:dyDescent="0.25">
      <c r="A69" s="169" t="s">
        <v>99</v>
      </c>
      <c r="B69" s="170">
        <v>354</v>
      </c>
      <c r="C69" s="184" t="s">
        <v>100</v>
      </c>
      <c r="D69" s="127">
        <f t="shared" si="0"/>
        <v>915369.6560447379</v>
      </c>
      <c r="E69" s="136">
        <v>255413.38</v>
      </c>
      <c r="F69" s="137">
        <v>68011.77</v>
      </c>
      <c r="G69" s="137">
        <v>6419.02</v>
      </c>
      <c r="H69" s="137">
        <v>2900.81</v>
      </c>
      <c r="I69" s="137">
        <v>10015.82</v>
      </c>
      <c r="J69" s="137">
        <v>92.54</v>
      </c>
      <c r="K69" s="138">
        <v>572516.31604473793</v>
      </c>
      <c r="L69" s="1"/>
    </row>
    <row r="70" spans="1:14" ht="24.95" customHeight="1" x14ac:dyDescent="0.25">
      <c r="A70" s="169" t="s">
        <v>101</v>
      </c>
      <c r="B70" s="170">
        <v>355</v>
      </c>
      <c r="C70" s="184" t="s">
        <v>102</v>
      </c>
      <c r="D70" s="127">
        <f t="shared" si="0"/>
        <v>271364.33994232095</v>
      </c>
      <c r="E70" s="136">
        <v>54320.2</v>
      </c>
      <c r="F70" s="137">
        <v>18242.22</v>
      </c>
      <c r="G70" s="137">
        <v>2988.66</v>
      </c>
      <c r="H70" s="137">
        <v>2037.02</v>
      </c>
      <c r="I70" s="137">
        <v>1182.57</v>
      </c>
      <c r="J70" s="137">
        <v>20</v>
      </c>
      <c r="K70" s="138">
        <v>192573.66994232094</v>
      </c>
      <c r="L70" s="1"/>
    </row>
    <row r="71" spans="1:14" ht="24.95" customHeight="1" x14ac:dyDescent="0.25">
      <c r="A71" s="169" t="s">
        <v>103</v>
      </c>
      <c r="B71" s="170">
        <v>356</v>
      </c>
      <c r="C71" s="184" t="s">
        <v>104</v>
      </c>
      <c r="D71" s="127" t="str">
        <f t="shared" si="0"/>
        <v/>
      </c>
      <c r="E71" s="136"/>
      <c r="F71" s="137"/>
      <c r="G71" s="137"/>
      <c r="H71" s="137"/>
      <c r="I71" s="137"/>
      <c r="J71" s="137"/>
      <c r="K71" s="138"/>
      <c r="L71" s="1"/>
    </row>
    <row r="72" spans="1:14" ht="24.95" customHeight="1" x14ac:dyDescent="0.25">
      <c r="A72" s="169" t="s">
        <v>214</v>
      </c>
      <c r="B72" s="170">
        <v>374</v>
      </c>
      <c r="C72" s="184" t="s">
        <v>215</v>
      </c>
      <c r="D72" s="127" t="str">
        <f t="shared" si="0"/>
        <v/>
      </c>
      <c r="E72" s="136"/>
      <c r="F72" s="137"/>
      <c r="G72" s="137"/>
      <c r="H72" s="137"/>
      <c r="I72" s="137"/>
      <c r="J72" s="137"/>
      <c r="K72" s="138"/>
      <c r="L72" s="1"/>
    </row>
    <row r="73" spans="1:14" ht="24.95" customHeight="1" x14ac:dyDescent="0.25">
      <c r="A73" s="169" t="s">
        <v>105</v>
      </c>
      <c r="B73" s="170">
        <v>357</v>
      </c>
      <c r="C73" s="184" t="s">
        <v>106</v>
      </c>
      <c r="D73" s="127">
        <f t="shared" si="0"/>
        <v>70534.061699637547</v>
      </c>
      <c r="E73" s="136">
        <v>16470.259999999998</v>
      </c>
      <c r="F73" s="137">
        <v>1479.27</v>
      </c>
      <c r="G73" s="137">
        <v>5360.93</v>
      </c>
      <c r="H73" s="137">
        <v>93.75</v>
      </c>
      <c r="I73" s="137"/>
      <c r="J73" s="137">
        <v>1011.04</v>
      </c>
      <c r="K73" s="138">
        <v>46118.811699637547</v>
      </c>
      <c r="L73" s="1"/>
    </row>
    <row r="74" spans="1:14" ht="24.95" customHeight="1" x14ac:dyDescent="0.25">
      <c r="A74" s="169" t="s">
        <v>109</v>
      </c>
      <c r="B74" s="170">
        <v>361</v>
      </c>
      <c r="C74" s="184" t="s">
        <v>204</v>
      </c>
      <c r="D74" s="127">
        <f t="shared" si="0"/>
        <v>327028.45083949208</v>
      </c>
      <c r="E74" s="136">
        <v>56788.85</v>
      </c>
      <c r="F74" s="137">
        <v>17504.189999999999</v>
      </c>
      <c r="G74" s="137">
        <v>31.02</v>
      </c>
      <c r="H74" s="137">
        <v>0</v>
      </c>
      <c r="I74" s="137">
        <v>38360.559999999998</v>
      </c>
      <c r="J74" s="137">
        <v>27</v>
      </c>
      <c r="K74" s="138">
        <v>214316.83083949209</v>
      </c>
      <c r="L74" s="1"/>
    </row>
    <row r="75" spans="1:14" ht="24.95" customHeight="1" x14ac:dyDescent="0.25">
      <c r="A75" s="169" t="s">
        <v>110</v>
      </c>
      <c r="B75" s="170">
        <v>362</v>
      </c>
      <c r="C75" s="184" t="s">
        <v>216</v>
      </c>
      <c r="D75" s="127" t="str">
        <f t="shared" si="0"/>
        <v/>
      </c>
      <c r="E75" s="136"/>
      <c r="F75" s="137"/>
      <c r="G75" s="137"/>
      <c r="H75" s="137"/>
      <c r="I75" s="137"/>
      <c r="J75" s="137"/>
      <c r="K75" s="138"/>
      <c r="L75" s="1"/>
    </row>
    <row r="76" spans="1:14" ht="24.95" customHeight="1" x14ac:dyDescent="0.25">
      <c r="A76" s="169" t="s">
        <v>111</v>
      </c>
      <c r="B76" s="170">
        <v>364</v>
      </c>
      <c r="C76" s="184" t="s">
        <v>205</v>
      </c>
      <c r="D76" s="127" t="str">
        <f t="shared" si="0"/>
        <v/>
      </c>
      <c r="E76" s="136"/>
      <c r="F76" s="137"/>
      <c r="G76" s="137"/>
      <c r="H76" s="137"/>
      <c r="I76" s="137"/>
      <c r="J76" s="137"/>
      <c r="K76" s="138"/>
      <c r="L76" s="1"/>
    </row>
    <row r="77" spans="1:14" ht="24.95" customHeight="1" x14ac:dyDescent="0.25">
      <c r="A77" s="169" t="s">
        <v>112</v>
      </c>
      <c r="B77" s="170">
        <v>365</v>
      </c>
      <c r="C77" s="184" t="s">
        <v>113</v>
      </c>
      <c r="D77" s="127">
        <f t="shared" si="0"/>
        <v>298835.3533992751</v>
      </c>
      <c r="E77" s="136">
        <v>137154.85</v>
      </c>
      <c r="F77" s="137">
        <v>42772.65</v>
      </c>
      <c r="G77" s="137">
        <v>2018.27</v>
      </c>
      <c r="H77" s="137">
        <v>7030.52</v>
      </c>
      <c r="I77" s="137">
        <v>17581.439999999999</v>
      </c>
      <c r="J77" s="137">
        <v>40</v>
      </c>
      <c r="K77" s="138">
        <v>92237.623399275093</v>
      </c>
      <c r="L77" s="1"/>
    </row>
    <row r="78" spans="1:14" ht="24.95" customHeight="1" x14ac:dyDescent="0.25">
      <c r="A78" s="169" t="s">
        <v>114</v>
      </c>
      <c r="B78" s="170">
        <v>366</v>
      </c>
      <c r="C78" s="184" t="s">
        <v>217</v>
      </c>
      <c r="D78" s="127">
        <f t="shared" si="0"/>
        <v>1424718.5046344176</v>
      </c>
      <c r="E78" s="136">
        <v>393042.34</v>
      </c>
      <c r="F78" s="137">
        <v>119324.45</v>
      </c>
      <c r="G78" s="137">
        <v>29778.269999999997</v>
      </c>
      <c r="H78" s="137">
        <v>19999.669999999998</v>
      </c>
      <c r="I78" s="137">
        <v>2441.19</v>
      </c>
      <c r="J78" s="137">
        <v>152.38999999999999</v>
      </c>
      <c r="K78" s="138">
        <v>859980.19463441765</v>
      </c>
      <c r="L78" s="1"/>
    </row>
    <row r="79" spans="1:14" ht="24.95" customHeight="1" x14ac:dyDescent="0.25">
      <c r="A79" s="169" t="s">
        <v>115</v>
      </c>
      <c r="B79" s="170">
        <v>368</v>
      </c>
      <c r="C79" s="184" t="s">
        <v>116</v>
      </c>
      <c r="D79" s="127">
        <f t="shared" si="0"/>
        <v>765397.56124891154</v>
      </c>
      <c r="E79" s="136">
        <v>165766.59</v>
      </c>
      <c r="F79" s="137">
        <v>49934.75</v>
      </c>
      <c r="G79" s="137">
        <v>8794.48</v>
      </c>
      <c r="H79" s="137">
        <v>20768.599999999999</v>
      </c>
      <c r="I79" s="137">
        <v>5791.76</v>
      </c>
      <c r="J79" s="137">
        <v>1608.71</v>
      </c>
      <c r="K79" s="138">
        <v>512732.67124891147</v>
      </c>
      <c r="L79" s="1"/>
    </row>
    <row r="80" spans="1:14" ht="46.5" customHeight="1" x14ac:dyDescent="0.25">
      <c r="A80" s="256" t="s">
        <v>168</v>
      </c>
      <c r="B80" s="257"/>
      <c r="C80" s="257"/>
      <c r="D80" s="127" t="str">
        <f t="shared" si="0"/>
        <v/>
      </c>
      <c r="E80" s="136"/>
      <c r="F80" s="137"/>
      <c r="G80" s="137"/>
      <c r="H80" s="137"/>
      <c r="I80" s="137"/>
      <c r="J80" s="137"/>
      <c r="K80" s="138"/>
      <c r="L80" s="1"/>
    </row>
    <row r="81" spans="1:12" ht="24.95" customHeight="1" x14ac:dyDescent="0.25">
      <c r="A81" s="169" t="s">
        <v>244</v>
      </c>
      <c r="B81" s="172">
        <v>381</v>
      </c>
      <c r="C81" s="171" t="s">
        <v>245</v>
      </c>
      <c r="D81" s="127">
        <f t="shared" si="0"/>
        <v>235971.89944021704</v>
      </c>
      <c r="E81" s="136">
        <v>71124.87</v>
      </c>
      <c r="F81" s="137">
        <v>20718.092000000001</v>
      </c>
      <c r="G81" s="137">
        <v>3247.68</v>
      </c>
      <c r="H81" s="137">
        <v>18467.39</v>
      </c>
      <c r="I81" s="137"/>
      <c r="J81" s="137">
        <v>334.66</v>
      </c>
      <c r="K81" s="138">
        <v>122079.20744021704</v>
      </c>
      <c r="L81" s="1"/>
    </row>
    <row r="82" spans="1:12" ht="24.95" customHeight="1" x14ac:dyDescent="0.25">
      <c r="A82" s="169" t="s">
        <v>246</v>
      </c>
      <c r="B82" s="172">
        <v>382</v>
      </c>
      <c r="C82" s="171" t="s">
        <v>247</v>
      </c>
      <c r="D82" s="127">
        <f t="shared" ref="D82:D93" si="1">IF(SUM(E82:K82)&gt;0,(SUM(E82:K82)),"")</f>
        <v>92270.037870289729</v>
      </c>
      <c r="E82" s="136">
        <v>36791.550000000003</v>
      </c>
      <c r="F82" s="137">
        <v>11489.49</v>
      </c>
      <c r="G82" s="137">
        <v>460.76</v>
      </c>
      <c r="H82" s="137">
        <v>4050.59</v>
      </c>
      <c r="I82" s="137">
        <v>1445.45</v>
      </c>
      <c r="J82" s="137">
        <v>52</v>
      </c>
      <c r="K82" s="138">
        <v>37980.19787028974</v>
      </c>
      <c r="L82" s="1"/>
    </row>
    <row r="83" spans="1:12" ht="24.95" customHeight="1" x14ac:dyDescent="0.25">
      <c r="A83" s="169" t="s">
        <v>248</v>
      </c>
      <c r="B83" s="172">
        <v>383</v>
      </c>
      <c r="C83" s="171" t="s">
        <v>249</v>
      </c>
      <c r="D83" s="127">
        <f t="shared" si="1"/>
        <v>551741.21913297009</v>
      </c>
      <c r="E83" s="136">
        <v>178861.97</v>
      </c>
      <c r="F83" s="137">
        <v>45441.34</v>
      </c>
      <c r="G83" s="137">
        <v>864.47</v>
      </c>
      <c r="H83" s="137">
        <v>13524.13</v>
      </c>
      <c r="I83" s="137">
        <v>17251.52</v>
      </c>
      <c r="J83" s="137">
        <v>94.82</v>
      </c>
      <c r="K83" s="138">
        <v>295702.96913297015</v>
      </c>
      <c r="L83" s="1"/>
    </row>
    <row r="84" spans="1:12" ht="24.95" customHeight="1" x14ac:dyDescent="0.25">
      <c r="A84" s="169" t="s">
        <v>250</v>
      </c>
      <c r="B84" s="172">
        <v>392</v>
      </c>
      <c r="C84" s="171" t="s">
        <v>251</v>
      </c>
      <c r="D84" s="127">
        <f t="shared" si="1"/>
        <v>61266.596382246338</v>
      </c>
      <c r="E84" s="136">
        <v>28336.87</v>
      </c>
      <c r="F84" s="137">
        <v>8830.59</v>
      </c>
      <c r="G84" s="137">
        <v>10478.710000000001</v>
      </c>
      <c r="H84" s="137">
        <v>36.07</v>
      </c>
      <c r="I84" s="137"/>
      <c r="J84" s="137">
        <v>20</v>
      </c>
      <c r="K84" s="138">
        <v>13564.356382246337</v>
      </c>
      <c r="L84" s="1"/>
    </row>
    <row r="85" spans="1:12" ht="24.95" customHeight="1" x14ac:dyDescent="0.25">
      <c r="A85" s="169" t="s">
        <v>252</v>
      </c>
      <c r="B85" s="172">
        <v>390</v>
      </c>
      <c r="C85" s="171" t="s">
        <v>253</v>
      </c>
      <c r="D85" s="127">
        <f t="shared" si="1"/>
        <v>309618.47750677075</v>
      </c>
      <c r="E85" s="136">
        <v>72171.070000000007</v>
      </c>
      <c r="F85" s="137">
        <v>21907.62</v>
      </c>
      <c r="G85" s="137">
        <v>730.31</v>
      </c>
      <c r="H85" s="137">
        <v>3181.13</v>
      </c>
      <c r="I85" s="137">
        <v>8625.2900000000009</v>
      </c>
      <c r="J85" s="137">
        <v>20</v>
      </c>
      <c r="K85" s="138">
        <v>202983.05750677071</v>
      </c>
      <c r="L85" s="1"/>
    </row>
    <row r="86" spans="1:12" ht="24.95" customHeight="1" x14ac:dyDescent="0.25">
      <c r="A86" s="169"/>
      <c r="B86" s="172"/>
      <c r="C86" s="171"/>
      <c r="D86" s="127" t="str">
        <f t="shared" si="1"/>
        <v/>
      </c>
      <c r="E86" s="136"/>
      <c r="F86" s="137"/>
      <c r="G86" s="137"/>
      <c r="H86" s="137"/>
      <c r="I86" s="137"/>
      <c r="J86" s="137"/>
      <c r="K86" s="138"/>
      <c r="L86" s="1"/>
    </row>
    <row r="87" spans="1:12" ht="24.95" customHeight="1" x14ac:dyDescent="0.25">
      <c r="A87" s="169"/>
      <c r="B87" s="172"/>
      <c r="C87" s="171"/>
      <c r="D87" s="127" t="str">
        <f t="shared" si="1"/>
        <v/>
      </c>
      <c r="E87" s="136"/>
      <c r="F87" s="137"/>
      <c r="G87" s="137"/>
      <c r="H87" s="137"/>
      <c r="I87" s="137"/>
      <c r="J87" s="137"/>
      <c r="K87" s="138"/>
      <c r="L87" s="1"/>
    </row>
    <row r="88" spans="1:12" ht="24.95" customHeight="1" x14ac:dyDescent="0.25">
      <c r="A88" s="169"/>
      <c r="B88" s="172"/>
      <c r="C88" s="171"/>
      <c r="D88" s="127" t="str">
        <f t="shared" si="1"/>
        <v/>
      </c>
      <c r="E88" s="136"/>
      <c r="F88" s="137"/>
      <c r="G88" s="137"/>
      <c r="H88" s="137"/>
      <c r="I88" s="137"/>
      <c r="J88" s="137"/>
      <c r="K88" s="138"/>
      <c r="L88" s="1"/>
    </row>
    <row r="89" spans="1:12" ht="24.95" customHeight="1" x14ac:dyDescent="0.25">
      <c r="A89" s="169"/>
      <c r="B89" s="172"/>
      <c r="C89" s="171"/>
      <c r="D89" s="127" t="str">
        <f t="shared" si="1"/>
        <v/>
      </c>
      <c r="E89" s="136"/>
      <c r="F89" s="137"/>
      <c r="G89" s="137"/>
      <c r="H89" s="137"/>
      <c r="I89" s="137"/>
      <c r="J89" s="137"/>
      <c r="K89" s="138"/>
      <c r="L89" s="1"/>
    </row>
    <row r="90" spans="1:12" ht="24.95" customHeight="1" x14ac:dyDescent="0.25">
      <c r="A90" s="169"/>
      <c r="B90" s="172"/>
      <c r="C90" s="171"/>
      <c r="D90" s="127" t="str">
        <f t="shared" si="1"/>
        <v/>
      </c>
      <c r="E90" s="136"/>
      <c r="F90" s="137"/>
      <c r="G90" s="137"/>
      <c r="H90" s="137"/>
      <c r="I90" s="137"/>
      <c r="J90" s="137"/>
      <c r="K90" s="138"/>
      <c r="L90" s="1"/>
    </row>
    <row r="91" spans="1:12" ht="24.95" customHeight="1" x14ac:dyDescent="0.25">
      <c r="A91" s="169"/>
      <c r="B91" s="172"/>
      <c r="C91" s="171"/>
      <c r="D91" s="127" t="str">
        <f t="shared" si="1"/>
        <v/>
      </c>
      <c r="E91" s="136"/>
      <c r="F91" s="137"/>
      <c r="G91" s="137"/>
      <c r="H91" s="137"/>
      <c r="I91" s="137"/>
      <c r="J91" s="137"/>
      <c r="K91" s="138"/>
      <c r="L91" s="1"/>
    </row>
    <row r="92" spans="1:12" ht="24.95" customHeight="1" x14ac:dyDescent="0.25">
      <c r="A92" s="169"/>
      <c r="B92" s="172"/>
      <c r="C92" s="171"/>
      <c r="D92" s="127" t="str">
        <f t="shared" si="1"/>
        <v/>
      </c>
      <c r="E92" s="136"/>
      <c r="F92" s="137"/>
      <c r="G92" s="137"/>
      <c r="H92" s="137"/>
      <c r="I92" s="137"/>
      <c r="J92" s="137"/>
      <c r="K92" s="138"/>
      <c r="L92" s="1"/>
    </row>
    <row r="93" spans="1:12" ht="24.95" customHeight="1" x14ac:dyDescent="0.25">
      <c r="A93" s="169"/>
      <c r="B93" s="172"/>
      <c r="C93" s="171"/>
      <c r="D93" s="127" t="str">
        <f t="shared" si="1"/>
        <v/>
      </c>
      <c r="E93" s="136"/>
      <c r="F93" s="137"/>
      <c r="G93" s="137"/>
      <c r="H93" s="137"/>
      <c r="I93" s="137"/>
      <c r="J93" s="137"/>
      <c r="K93" s="138"/>
      <c r="L93" s="1"/>
    </row>
    <row r="94" spans="1:12" ht="24.95" customHeight="1" thickBot="1" x14ac:dyDescent="0.3">
      <c r="A94" s="173"/>
      <c r="B94" s="174"/>
      <c r="C94" s="175"/>
      <c r="D94" s="183"/>
      <c r="E94" s="139"/>
      <c r="F94" s="140"/>
      <c r="G94" s="140"/>
      <c r="H94" s="140"/>
      <c r="I94" s="140"/>
      <c r="J94" s="140"/>
      <c r="K94" s="141"/>
      <c r="L94" s="1"/>
    </row>
    <row r="95" spans="1:12" ht="24.95" customHeight="1" thickBot="1" x14ac:dyDescent="0.3">
      <c r="A95" s="253" t="s">
        <v>117</v>
      </c>
      <c r="B95" s="254"/>
      <c r="C95" s="255"/>
      <c r="D95" s="155">
        <f t="shared" ref="D95:K95" si="2">SUM(D17:D94)</f>
        <v>18625090.095681854</v>
      </c>
      <c r="E95" s="102">
        <f t="shared" si="2"/>
        <v>5542637.2199999997</v>
      </c>
      <c r="F95" s="102">
        <f t="shared" si="2"/>
        <v>1584770.3</v>
      </c>
      <c r="G95" s="102">
        <f t="shared" si="2"/>
        <v>272962.87999999995</v>
      </c>
      <c r="H95" s="102">
        <f t="shared" si="2"/>
        <v>431538.00000000006</v>
      </c>
      <c r="I95" s="102">
        <f t="shared" si="2"/>
        <v>536859.9</v>
      </c>
      <c r="J95" s="102">
        <f t="shared" si="2"/>
        <v>112893.67</v>
      </c>
      <c r="K95" s="102">
        <f t="shared" si="2"/>
        <v>10143428.125681857</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4">
    <mergeCell ref="M35:N39"/>
    <mergeCell ref="N40:N41"/>
    <mergeCell ref="A95:C95"/>
    <mergeCell ref="N44:N45"/>
    <mergeCell ref="N46:N47"/>
    <mergeCell ref="A80:C80"/>
    <mergeCell ref="N42:N43"/>
    <mergeCell ref="E14:K14"/>
    <mergeCell ref="E15:J15"/>
    <mergeCell ref="K15:K16"/>
    <mergeCell ref="N27:N29"/>
    <mergeCell ref="M30:N34"/>
    <mergeCell ref="N25:N26"/>
    <mergeCell ref="N20:N22"/>
    <mergeCell ref="M15:N16"/>
    <mergeCell ref="N23:N24"/>
    <mergeCell ref="A9:A11"/>
    <mergeCell ref="B9:C11"/>
    <mergeCell ref="D9:D11"/>
    <mergeCell ref="M9:N9"/>
    <mergeCell ref="M10:N13"/>
    <mergeCell ref="B12:C12"/>
    <mergeCell ref="A5:E5"/>
    <mergeCell ref="M5:N5"/>
    <mergeCell ref="G6:J6"/>
    <mergeCell ref="M6:N6"/>
    <mergeCell ref="M1:N1"/>
    <mergeCell ref="A2:E4"/>
    <mergeCell ref="G2:J2"/>
    <mergeCell ref="M2:N2"/>
    <mergeCell ref="G3:J3"/>
    <mergeCell ref="M3:N3"/>
    <mergeCell ref="G4:J4"/>
    <mergeCell ref="M4:N4"/>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73611-55EA-495A-B216-58623C6FE9BA}">
  <sheetPr>
    <tabColor rgb="FF92D050"/>
    <pageSetUpPr fitToPage="1"/>
  </sheetPr>
  <dimension ref="A1:Y113"/>
  <sheetViews>
    <sheetView showGridLines="0" zoomScale="65" zoomScaleNormal="65" zoomScaleSheetLayoutView="100" workbookViewId="0">
      <selection activeCell="K6" sqref="K6"/>
    </sheetView>
  </sheetViews>
  <sheetFormatPr defaultColWidth="9.140625" defaultRowHeight="24.95" customHeight="1" x14ac:dyDescent="0.25"/>
  <cols>
    <col min="1" max="1" width="17.140625" style="33" customWidth="1"/>
    <col min="2" max="2" width="21.140625" style="33" customWidth="1"/>
    <col min="3" max="3" width="64.28515625" style="73" customWidth="1"/>
    <col min="4" max="4" width="27.85546875" style="73" customWidth="1"/>
    <col min="5" max="11" width="26.7109375" style="82" customWidth="1"/>
    <col min="12" max="12" width="10.85546875" style="62" customWidth="1"/>
    <col min="13" max="13" width="11" style="73" customWidth="1"/>
    <col min="14" max="14" width="128.28515625" style="73" customWidth="1"/>
    <col min="15" max="16384" width="9.140625" style="61"/>
  </cols>
  <sheetData>
    <row r="1" spans="1:25" s="73" customFormat="1" ht="30" customHeight="1" thickBot="1" x14ac:dyDescent="0.3">
      <c r="A1" s="32" t="s">
        <v>0</v>
      </c>
      <c r="B1" s="32"/>
      <c r="C1" s="38"/>
      <c r="E1" s="82"/>
      <c r="G1" s="53" t="s">
        <v>169</v>
      </c>
      <c r="H1" s="54"/>
      <c r="I1" s="54"/>
      <c r="J1" s="54"/>
      <c r="K1" s="55"/>
      <c r="L1" s="82"/>
      <c r="M1" s="219" t="s">
        <v>170</v>
      </c>
      <c r="N1" s="219"/>
    </row>
    <row r="2" spans="1:25" ht="30" customHeight="1" x14ac:dyDescent="0.25">
      <c r="A2" s="220" t="s">
        <v>181</v>
      </c>
      <c r="B2" s="220"/>
      <c r="C2" s="220"/>
      <c r="D2" s="220"/>
      <c r="E2" s="220"/>
      <c r="F2" s="73"/>
      <c r="G2" s="221" t="s">
        <v>128</v>
      </c>
      <c r="H2" s="222"/>
      <c r="I2" s="222"/>
      <c r="J2" s="223"/>
      <c r="K2" s="131">
        <f>D95</f>
        <v>1044236.6281055503</v>
      </c>
      <c r="M2" s="224" t="s">
        <v>152</v>
      </c>
      <c r="N2" s="224"/>
    </row>
    <row r="3" spans="1:25" ht="30" customHeight="1" x14ac:dyDescent="0.25">
      <c r="A3" s="220"/>
      <c r="B3" s="220"/>
      <c r="C3" s="220"/>
      <c r="D3" s="220"/>
      <c r="E3" s="220"/>
      <c r="F3" s="73"/>
      <c r="G3" s="225" t="s">
        <v>153</v>
      </c>
      <c r="H3" s="226"/>
      <c r="I3" s="226"/>
      <c r="J3" s="227"/>
      <c r="K3" s="63">
        <v>0</v>
      </c>
      <c r="M3" s="214" t="s">
        <v>118</v>
      </c>
      <c r="N3" s="214"/>
    </row>
    <row r="4" spans="1:25" ht="30" customHeight="1" x14ac:dyDescent="0.25">
      <c r="A4" s="220"/>
      <c r="B4" s="220"/>
      <c r="C4" s="220"/>
      <c r="D4" s="220"/>
      <c r="E4" s="220"/>
      <c r="F4" s="73"/>
      <c r="G4" s="228" t="s">
        <v>2</v>
      </c>
      <c r="H4" s="229"/>
      <c r="I4" s="229"/>
      <c r="J4" s="230"/>
      <c r="K4" s="63">
        <v>0</v>
      </c>
      <c r="L4" s="64"/>
      <c r="M4" s="224" t="s">
        <v>119</v>
      </c>
      <c r="N4" s="224"/>
      <c r="O4" s="60"/>
      <c r="P4" s="60"/>
      <c r="Q4" s="60"/>
      <c r="R4" s="60"/>
      <c r="S4" s="60"/>
      <c r="T4" s="60"/>
      <c r="U4" s="60"/>
      <c r="V4" s="60"/>
      <c r="W4" s="60"/>
      <c r="X4" s="60"/>
      <c r="Y4" s="60"/>
    </row>
    <row r="5" spans="1:25" ht="30" customHeight="1" x14ac:dyDescent="0.25">
      <c r="A5" s="213"/>
      <c r="B5" s="213"/>
      <c r="C5" s="213"/>
      <c r="D5" s="213"/>
      <c r="E5" s="213"/>
      <c r="F5" s="73"/>
      <c r="G5" s="208" t="s">
        <v>3</v>
      </c>
      <c r="H5" s="209"/>
      <c r="I5" s="209"/>
      <c r="J5" s="210"/>
      <c r="K5" s="132">
        <f>SUM(K2:K4)</f>
        <v>1044236.6281055503</v>
      </c>
      <c r="L5" s="65"/>
      <c r="M5" s="214" t="s">
        <v>4</v>
      </c>
      <c r="N5" s="214"/>
      <c r="O5" s="60"/>
      <c r="P5" s="60"/>
      <c r="Q5" s="60"/>
      <c r="R5" s="60"/>
      <c r="S5" s="60"/>
      <c r="T5" s="60"/>
      <c r="U5" s="60"/>
      <c r="V5" s="60"/>
      <c r="W5" s="60"/>
      <c r="X5" s="60"/>
      <c r="Y5" s="60"/>
    </row>
    <row r="6" spans="1:25" ht="49.5" customHeight="1" thickBot="1" x14ac:dyDescent="0.3">
      <c r="F6" s="73"/>
      <c r="G6" s="215" t="s">
        <v>154</v>
      </c>
      <c r="H6" s="216"/>
      <c r="I6" s="216"/>
      <c r="J6" s="217"/>
      <c r="K6" s="103">
        <v>1044236.6281055505</v>
      </c>
      <c r="L6" s="65"/>
      <c r="M6" s="218" t="s">
        <v>120</v>
      </c>
      <c r="N6" s="218"/>
      <c r="O6" s="66"/>
      <c r="P6" s="66"/>
      <c r="Q6" s="66"/>
      <c r="R6" s="66"/>
      <c r="S6" s="66"/>
      <c r="T6" s="66"/>
      <c r="U6" s="66"/>
      <c r="V6" s="66"/>
      <c r="W6" s="66"/>
      <c r="X6" s="66"/>
      <c r="Y6" s="66"/>
    </row>
    <row r="7" spans="1:25" ht="15" customHeight="1" x14ac:dyDescent="0.25">
      <c r="A7" s="73"/>
      <c r="B7" s="73"/>
      <c r="F7" s="73"/>
      <c r="J7" s="43" t="str">
        <f>IF(K5=K6,"","Check reconciliation amounts. Amounts on lines 4 and 5 should agree.")</f>
        <v/>
      </c>
      <c r="M7" s="207"/>
      <c r="N7" s="45"/>
      <c r="O7" s="67"/>
      <c r="P7" s="67"/>
      <c r="Q7" s="67"/>
      <c r="R7" s="67"/>
      <c r="S7" s="67"/>
      <c r="T7" s="67"/>
      <c r="U7" s="67"/>
      <c r="V7" s="67"/>
      <c r="W7" s="67"/>
      <c r="X7" s="67"/>
      <c r="Y7" s="67"/>
    </row>
    <row r="8" spans="1:25" ht="15" customHeight="1" thickBot="1" x14ac:dyDescent="0.3">
      <c r="M8" s="207"/>
      <c r="N8" s="45"/>
      <c r="O8" s="68"/>
      <c r="P8" s="68"/>
      <c r="Q8" s="68"/>
      <c r="R8" s="68"/>
      <c r="S8" s="68"/>
      <c r="T8" s="68"/>
      <c r="U8" s="68"/>
      <c r="V8" s="68"/>
      <c r="W8" s="68"/>
      <c r="X8" s="68"/>
      <c r="Y8" s="68"/>
    </row>
    <row r="9" spans="1:25" s="73" customFormat="1" ht="24.95" customHeight="1" x14ac:dyDescent="0.25">
      <c r="A9" s="231"/>
      <c r="B9" s="234" t="s">
        <v>137</v>
      </c>
      <c r="C9" s="235"/>
      <c r="D9" s="240" t="s">
        <v>5</v>
      </c>
      <c r="E9" s="69" t="s">
        <v>6</v>
      </c>
      <c r="F9" s="70"/>
      <c r="G9" s="70"/>
      <c r="H9" s="70"/>
      <c r="I9" s="70"/>
      <c r="J9" s="70"/>
      <c r="K9" s="71"/>
      <c r="L9" s="72"/>
      <c r="M9" s="219" t="s">
        <v>121</v>
      </c>
      <c r="N9" s="219"/>
      <c r="O9" s="67"/>
      <c r="P9" s="67"/>
      <c r="Q9" s="67"/>
      <c r="R9" s="67"/>
      <c r="S9" s="67"/>
      <c r="T9" s="67"/>
      <c r="U9" s="67"/>
      <c r="V9" s="67"/>
      <c r="W9" s="67"/>
      <c r="X9" s="67"/>
      <c r="Y9" s="67"/>
    </row>
    <row r="10" spans="1:25" s="73" customFormat="1" ht="24.95" customHeight="1" x14ac:dyDescent="0.25">
      <c r="A10" s="232"/>
      <c r="B10" s="236"/>
      <c r="C10" s="237"/>
      <c r="D10" s="241"/>
      <c r="E10" s="74" t="s">
        <v>219</v>
      </c>
      <c r="F10" s="75"/>
      <c r="G10" s="75"/>
      <c r="H10" s="75"/>
      <c r="I10" s="75"/>
      <c r="J10" s="75"/>
      <c r="K10" s="76"/>
      <c r="L10" s="72"/>
      <c r="M10" s="243" t="s">
        <v>179</v>
      </c>
      <c r="N10" s="244"/>
      <c r="O10" s="77"/>
      <c r="P10" s="77"/>
      <c r="Q10" s="77"/>
      <c r="R10" s="77"/>
      <c r="S10" s="77"/>
      <c r="T10" s="77"/>
      <c r="U10" s="77"/>
      <c r="V10" s="77"/>
      <c r="W10" s="77"/>
      <c r="X10" s="77"/>
      <c r="Y10" s="77"/>
    </row>
    <row r="11" spans="1:25" s="73" customFormat="1" ht="30.75" customHeight="1" thickBot="1" x14ac:dyDescent="0.3">
      <c r="A11" s="233"/>
      <c r="B11" s="238"/>
      <c r="C11" s="239"/>
      <c r="D11" s="242"/>
      <c r="E11" s="74" t="s">
        <v>155</v>
      </c>
      <c r="F11" s="75"/>
      <c r="G11" s="75"/>
      <c r="H11" s="75"/>
      <c r="I11" s="75"/>
      <c r="J11" s="75"/>
      <c r="K11" s="76"/>
      <c r="L11" s="78"/>
      <c r="M11" s="244"/>
      <c r="N11" s="244"/>
      <c r="O11" s="77"/>
      <c r="P11" s="77"/>
      <c r="Q11" s="77"/>
      <c r="R11" s="77"/>
      <c r="S11" s="77"/>
      <c r="T11" s="77"/>
      <c r="U11" s="77"/>
      <c r="V11" s="77"/>
      <c r="W11" s="77"/>
      <c r="X11" s="77"/>
      <c r="Y11" s="77"/>
    </row>
    <row r="12" spans="1:25" s="73" customFormat="1" ht="35.1" customHeight="1" thickBot="1" x14ac:dyDescent="0.3">
      <c r="A12" s="49" t="s">
        <v>156</v>
      </c>
      <c r="B12" s="261" t="str">
        <f>Central!B12</f>
        <v>EVIT- East Valley Institute of Technology</v>
      </c>
      <c r="C12" s="261"/>
      <c r="D12" s="185" t="str">
        <f>Central!D12</f>
        <v>070801</v>
      </c>
      <c r="E12" s="79" t="s">
        <v>136</v>
      </c>
      <c r="F12" s="80"/>
      <c r="G12" s="80"/>
      <c r="H12" s="80"/>
      <c r="I12" s="80"/>
      <c r="J12" s="80"/>
      <c r="K12" s="81"/>
      <c r="L12" s="82"/>
      <c r="M12" s="244"/>
      <c r="N12" s="244"/>
      <c r="O12" s="77"/>
      <c r="P12" s="77"/>
      <c r="Q12" s="77"/>
      <c r="R12" s="77"/>
      <c r="S12" s="77"/>
      <c r="T12" s="77"/>
      <c r="U12" s="77"/>
      <c r="V12" s="77"/>
      <c r="W12" s="77"/>
      <c r="X12" s="77"/>
      <c r="Y12" s="77"/>
    </row>
    <row r="13" spans="1:25" s="73" customFormat="1" ht="16.5" customHeight="1" thickBot="1" x14ac:dyDescent="0.3">
      <c r="A13" s="47"/>
      <c r="B13" s="47"/>
      <c r="C13" s="47"/>
      <c r="D13" s="83"/>
      <c r="F13" s="84"/>
      <c r="G13" s="85"/>
      <c r="H13" s="85"/>
      <c r="I13" s="78"/>
      <c r="J13" s="85"/>
      <c r="K13" s="85"/>
      <c r="L13" s="85"/>
      <c r="M13" s="244"/>
      <c r="N13" s="244"/>
    </row>
    <row r="14" spans="1:25" ht="35.1" customHeight="1" thickBot="1" x14ac:dyDescent="0.3">
      <c r="A14" s="204"/>
      <c r="B14" s="95"/>
      <c r="C14" s="204"/>
      <c r="D14" s="96"/>
      <c r="E14" s="258" t="s">
        <v>189</v>
      </c>
      <c r="F14" s="247"/>
      <c r="G14" s="247"/>
      <c r="H14" s="247"/>
      <c r="I14" s="247"/>
      <c r="J14" s="247"/>
      <c r="K14" s="248"/>
      <c r="M14" s="219" t="s">
        <v>192</v>
      </c>
      <c r="N14" s="219"/>
      <c r="O14" s="86"/>
      <c r="P14" s="86"/>
      <c r="Q14" s="86"/>
      <c r="R14" s="86"/>
      <c r="S14" s="86"/>
      <c r="T14" s="86"/>
      <c r="U14" s="86"/>
      <c r="V14" s="86"/>
      <c r="W14" s="86"/>
      <c r="X14" s="86"/>
      <c r="Y14" s="86"/>
    </row>
    <row r="15" spans="1:25" ht="50.1" customHeight="1" thickBot="1" x14ac:dyDescent="0.3">
      <c r="A15" s="205"/>
      <c r="B15" s="97"/>
      <c r="C15" s="205"/>
      <c r="D15" s="98"/>
      <c r="E15" s="258" t="s">
        <v>9</v>
      </c>
      <c r="F15" s="249"/>
      <c r="G15" s="249"/>
      <c r="H15" s="249"/>
      <c r="I15" s="249"/>
      <c r="J15" s="250"/>
      <c r="K15" s="251" t="s">
        <v>10</v>
      </c>
      <c r="M15" s="219"/>
      <c r="N15" s="219"/>
    </row>
    <row r="16" spans="1:25" s="87" customFormat="1" ht="132" customHeight="1" thickBot="1" x14ac:dyDescent="0.3">
      <c r="A16" s="93" t="s">
        <v>138</v>
      </c>
      <c r="B16" s="99" t="s">
        <v>123</v>
      </c>
      <c r="C16" s="101" t="s">
        <v>11</v>
      </c>
      <c r="D16" s="100" t="s">
        <v>12</v>
      </c>
      <c r="E16" s="94" t="s">
        <v>13</v>
      </c>
      <c r="F16" s="36" t="s">
        <v>14</v>
      </c>
      <c r="G16" s="36" t="s">
        <v>124</v>
      </c>
      <c r="H16" s="36" t="s">
        <v>125</v>
      </c>
      <c r="I16" s="36" t="s">
        <v>127</v>
      </c>
      <c r="J16" s="37" t="s">
        <v>126</v>
      </c>
      <c r="K16" s="252"/>
      <c r="M16" s="219"/>
      <c r="N16" s="219"/>
    </row>
    <row r="17" spans="1:14" s="88" customFormat="1" ht="24.95" customHeight="1" x14ac:dyDescent="0.25">
      <c r="A17" s="166" t="s">
        <v>15</v>
      </c>
      <c r="B17" s="167">
        <v>301</v>
      </c>
      <c r="C17" s="168" t="s">
        <v>206</v>
      </c>
      <c r="D17" s="182" t="str">
        <f>IF(SUM(E17:K17)&gt;0,(SUM(E17:K17)),"")</f>
        <v/>
      </c>
      <c r="E17" s="133"/>
      <c r="F17" s="134"/>
      <c r="G17" s="134"/>
      <c r="H17" s="134"/>
      <c r="I17" s="134"/>
      <c r="J17" s="134"/>
      <c r="K17" s="135"/>
      <c r="M17" s="91"/>
      <c r="N17" s="206" t="s">
        <v>157</v>
      </c>
    </row>
    <row r="18" spans="1:14" s="88" customFormat="1" ht="24.95" customHeight="1" x14ac:dyDescent="0.25">
      <c r="A18" s="169" t="s">
        <v>16</v>
      </c>
      <c r="B18" s="170">
        <v>302</v>
      </c>
      <c r="C18" s="171" t="s">
        <v>17</v>
      </c>
      <c r="D18" s="127" t="str">
        <f t="shared" ref="D18:D81" si="0">IF(SUM(E18:K18)&gt;0,(SUM(E18:K18)),"")</f>
        <v/>
      </c>
      <c r="E18" s="136"/>
      <c r="F18" s="137"/>
      <c r="G18" s="137"/>
      <c r="H18" s="137"/>
      <c r="I18" s="137"/>
      <c r="J18" s="137"/>
      <c r="K18" s="138"/>
      <c r="M18" s="203"/>
      <c r="N18" s="206" t="s">
        <v>158</v>
      </c>
    </row>
    <row r="19" spans="1:14" s="88" customFormat="1" ht="24.95" customHeight="1" x14ac:dyDescent="0.25">
      <c r="A19" s="169" t="s">
        <v>194</v>
      </c>
      <c r="B19" s="170">
        <v>376</v>
      </c>
      <c r="C19" s="171" t="s">
        <v>195</v>
      </c>
      <c r="D19" s="127" t="str">
        <f t="shared" si="0"/>
        <v/>
      </c>
      <c r="E19" s="136"/>
      <c r="F19" s="137"/>
      <c r="G19" s="137"/>
      <c r="H19" s="137"/>
      <c r="I19" s="137"/>
      <c r="J19" s="137"/>
      <c r="K19" s="138"/>
      <c r="M19" s="203"/>
      <c r="N19" s="206"/>
    </row>
    <row r="20" spans="1:14" s="88" customFormat="1" ht="24.95" customHeight="1" x14ac:dyDescent="0.25">
      <c r="A20" s="169" t="s">
        <v>18</v>
      </c>
      <c r="B20" s="170">
        <v>303</v>
      </c>
      <c r="C20" s="184" t="s">
        <v>19</v>
      </c>
      <c r="D20" s="127" t="str">
        <f t="shared" si="0"/>
        <v/>
      </c>
      <c r="E20" s="136"/>
      <c r="F20" s="137"/>
      <c r="G20" s="137"/>
      <c r="H20" s="137"/>
      <c r="I20" s="137"/>
      <c r="J20" s="137"/>
      <c r="K20" s="138"/>
      <c r="M20" s="91"/>
      <c r="N20" s="224" t="s">
        <v>159</v>
      </c>
    </row>
    <row r="21" spans="1:14" s="88" customFormat="1" ht="24.95" customHeight="1" x14ac:dyDescent="0.25">
      <c r="A21" s="169" t="s">
        <v>20</v>
      </c>
      <c r="B21" s="170">
        <v>304</v>
      </c>
      <c r="C21" s="184" t="s">
        <v>21</v>
      </c>
      <c r="D21" s="127" t="str">
        <f t="shared" si="0"/>
        <v/>
      </c>
      <c r="E21" s="136"/>
      <c r="F21" s="137"/>
      <c r="G21" s="137"/>
      <c r="H21" s="137"/>
      <c r="I21" s="137"/>
      <c r="J21" s="137"/>
      <c r="K21" s="138"/>
      <c r="M21" s="91"/>
      <c r="N21" s="224"/>
    </row>
    <row r="22" spans="1:14" s="88" customFormat="1" ht="24.95" customHeight="1" x14ac:dyDescent="0.25">
      <c r="A22" s="169" t="s">
        <v>22</v>
      </c>
      <c r="B22" s="170">
        <v>305</v>
      </c>
      <c r="C22" s="184" t="s">
        <v>23</v>
      </c>
      <c r="D22" s="127" t="str">
        <f t="shared" si="0"/>
        <v/>
      </c>
      <c r="E22" s="136"/>
      <c r="F22" s="137"/>
      <c r="G22" s="137"/>
      <c r="H22" s="137"/>
      <c r="I22" s="137"/>
      <c r="J22" s="137"/>
      <c r="K22" s="138"/>
      <c r="M22" s="91"/>
      <c r="N22" s="224"/>
    </row>
    <row r="23" spans="1:14" s="88" customFormat="1" ht="24.95" customHeight="1" x14ac:dyDescent="0.25">
      <c r="A23" s="169" t="s">
        <v>24</v>
      </c>
      <c r="B23" s="170">
        <v>306</v>
      </c>
      <c r="C23" s="184" t="s">
        <v>25</v>
      </c>
      <c r="D23" s="127" t="str">
        <f t="shared" si="0"/>
        <v/>
      </c>
      <c r="E23" s="136"/>
      <c r="F23" s="137"/>
      <c r="G23" s="137"/>
      <c r="H23" s="137"/>
      <c r="I23" s="137"/>
      <c r="J23" s="137"/>
      <c r="K23" s="138"/>
      <c r="M23" s="91"/>
      <c r="N23" s="224" t="s">
        <v>160</v>
      </c>
    </row>
    <row r="24" spans="1:14" s="88" customFormat="1" ht="24.95" customHeight="1" x14ac:dyDescent="0.25">
      <c r="A24" s="169" t="s">
        <v>26</v>
      </c>
      <c r="B24" s="170">
        <v>307</v>
      </c>
      <c r="C24" s="184" t="s">
        <v>27</v>
      </c>
      <c r="D24" s="127" t="str">
        <f t="shared" si="0"/>
        <v/>
      </c>
      <c r="E24" s="136"/>
      <c r="F24" s="137"/>
      <c r="G24" s="137"/>
      <c r="H24" s="137"/>
      <c r="I24" s="137"/>
      <c r="J24" s="137"/>
      <c r="K24" s="138"/>
      <c r="M24" s="91"/>
      <c r="N24" s="224"/>
    </row>
    <row r="25" spans="1:14" s="88" customFormat="1" ht="24.95" customHeight="1" x14ac:dyDescent="0.25">
      <c r="A25" s="169" t="s">
        <v>28</v>
      </c>
      <c r="B25" s="170">
        <v>309</v>
      </c>
      <c r="C25" s="184" t="s">
        <v>209</v>
      </c>
      <c r="D25" s="127" t="str">
        <f t="shared" si="0"/>
        <v/>
      </c>
      <c r="E25" s="136"/>
      <c r="F25" s="137"/>
      <c r="G25" s="137"/>
      <c r="H25" s="137"/>
      <c r="I25" s="137"/>
      <c r="J25" s="137"/>
      <c r="K25" s="138"/>
      <c r="M25" s="91"/>
      <c r="N25" s="224" t="s">
        <v>161</v>
      </c>
    </row>
    <row r="26" spans="1:14" s="88" customFormat="1" ht="24.95" customHeight="1" x14ac:dyDescent="0.25">
      <c r="A26" s="169" t="s">
        <v>29</v>
      </c>
      <c r="B26" s="170">
        <v>310</v>
      </c>
      <c r="C26" s="184" t="s">
        <v>30</v>
      </c>
      <c r="D26" s="127" t="str">
        <f t="shared" si="0"/>
        <v/>
      </c>
      <c r="E26" s="136"/>
      <c r="F26" s="137"/>
      <c r="G26" s="137"/>
      <c r="H26" s="137"/>
      <c r="I26" s="137"/>
      <c r="J26" s="137"/>
      <c r="K26" s="138"/>
      <c r="M26" s="91"/>
      <c r="N26" s="224"/>
    </row>
    <row r="27" spans="1:14" s="88" customFormat="1" ht="24.95" customHeight="1" x14ac:dyDescent="0.25">
      <c r="A27" s="169" t="s">
        <v>31</v>
      </c>
      <c r="B27" s="170">
        <v>311</v>
      </c>
      <c r="C27" s="184" t="s">
        <v>32</v>
      </c>
      <c r="D27" s="127" t="str">
        <f t="shared" si="0"/>
        <v/>
      </c>
      <c r="E27" s="136"/>
      <c r="F27" s="137"/>
      <c r="G27" s="137"/>
      <c r="H27" s="137"/>
      <c r="I27" s="137"/>
      <c r="J27" s="137"/>
      <c r="K27" s="138"/>
      <c r="M27" s="91"/>
      <c r="N27" s="224" t="s">
        <v>162</v>
      </c>
    </row>
    <row r="28" spans="1:14" s="88" customFormat="1" ht="24.95" customHeight="1" x14ac:dyDescent="0.25">
      <c r="A28" s="169" t="s">
        <v>33</v>
      </c>
      <c r="B28" s="170">
        <v>312</v>
      </c>
      <c r="C28" s="184" t="s">
        <v>34</v>
      </c>
      <c r="D28" s="127" t="str">
        <f t="shared" si="0"/>
        <v/>
      </c>
      <c r="E28" s="136"/>
      <c r="F28" s="137"/>
      <c r="G28" s="137"/>
      <c r="H28" s="137"/>
      <c r="I28" s="137"/>
      <c r="J28" s="137"/>
      <c r="K28" s="138"/>
      <c r="M28" s="91"/>
      <c r="N28" s="224"/>
    </row>
    <row r="29" spans="1:14" s="88" customFormat="1" ht="24.95" customHeight="1" x14ac:dyDescent="0.25">
      <c r="A29" s="169" t="s">
        <v>35</v>
      </c>
      <c r="B29" s="170">
        <v>313</v>
      </c>
      <c r="C29" s="184" t="s">
        <v>196</v>
      </c>
      <c r="D29" s="127" t="str">
        <f t="shared" si="0"/>
        <v/>
      </c>
      <c r="E29" s="136"/>
      <c r="F29" s="137"/>
      <c r="G29" s="137"/>
      <c r="H29" s="137"/>
      <c r="I29" s="137"/>
      <c r="J29" s="137"/>
      <c r="K29" s="138"/>
      <c r="M29" s="91"/>
      <c r="N29" s="224"/>
    </row>
    <row r="30" spans="1:14" s="88" customFormat="1" ht="24.95" customHeight="1" x14ac:dyDescent="0.25">
      <c r="A30" s="169" t="s">
        <v>36</v>
      </c>
      <c r="B30" s="170">
        <v>314</v>
      </c>
      <c r="C30" s="184" t="s">
        <v>197</v>
      </c>
      <c r="D30" s="127">
        <f t="shared" si="0"/>
        <v>54791.579999999994</v>
      </c>
      <c r="E30" s="136">
        <v>25714.639999999999</v>
      </c>
      <c r="F30" s="137">
        <v>5923.03</v>
      </c>
      <c r="G30" s="137"/>
      <c r="H30" s="137"/>
      <c r="I30" s="137">
        <v>3334.49</v>
      </c>
      <c r="J30" s="137"/>
      <c r="K30" s="138">
        <v>19819.419999999998</v>
      </c>
      <c r="M30" s="224" t="s">
        <v>193</v>
      </c>
      <c r="N30" s="224"/>
    </row>
    <row r="31" spans="1:14" s="88" customFormat="1" ht="24.95" customHeight="1" x14ac:dyDescent="0.25">
      <c r="A31" s="169" t="s">
        <v>37</v>
      </c>
      <c r="B31" s="170">
        <v>315</v>
      </c>
      <c r="C31" s="184" t="s">
        <v>38</v>
      </c>
      <c r="D31" s="127" t="str">
        <f t="shared" si="0"/>
        <v/>
      </c>
      <c r="E31" s="136"/>
      <c r="F31" s="137"/>
      <c r="G31" s="137"/>
      <c r="H31" s="137"/>
      <c r="I31" s="137"/>
      <c r="J31" s="137"/>
      <c r="K31" s="138"/>
      <c r="M31" s="224"/>
      <c r="N31" s="224"/>
    </row>
    <row r="32" spans="1:14" s="88" customFormat="1" ht="24.95" customHeight="1" x14ac:dyDescent="0.25">
      <c r="A32" s="169" t="s">
        <v>39</v>
      </c>
      <c r="B32" s="170">
        <v>316</v>
      </c>
      <c r="C32" s="184" t="s">
        <v>40</v>
      </c>
      <c r="D32" s="127" t="str">
        <f t="shared" si="0"/>
        <v/>
      </c>
      <c r="E32" s="136"/>
      <c r="F32" s="137"/>
      <c r="G32" s="137"/>
      <c r="H32" s="137"/>
      <c r="I32" s="137"/>
      <c r="J32" s="137"/>
      <c r="K32" s="138"/>
      <c r="M32" s="224"/>
      <c r="N32" s="224"/>
    </row>
    <row r="33" spans="1:25" s="88" customFormat="1" ht="24.95" customHeight="1" x14ac:dyDescent="0.25">
      <c r="A33" s="169" t="s">
        <v>41</v>
      </c>
      <c r="B33" s="170">
        <v>317</v>
      </c>
      <c r="C33" s="184" t="s">
        <v>42</v>
      </c>
      <c r="D33" s="127" t="str">
        <f t="shared" si="0"/>
        <v/>
      </c>
      <c r="E33" s="136"/>
      <c r="F33" s="137"/>
      <c r="G33" s="137"/>
      <c r="H33" s="137"/>
      <c r="I33" s="137"/>
      <c r="J33" s="137"/>
      <c r="K33" s="138"/>
      <c r="M33" s="224"/>
      <c r="N33" s="224"/>
    </row>
    <row r="34" spans="1:25" s="88" customFormat="1" ht="24.95" customHeight="1" x14ac:dyDescent="0.25">
      <c r="A34" s="169" t="s">
        <v>43</v>
      </c>
      <c r="B34" s="170">
        <v>318</v>
      </c>
      <c r="C34" s="184" t="s">
        <v>44</v>
      </c>
      <c r="D34" s="127">
        <f t="shared" si="0"/>
        <v>142875.37950042443</v>
      </c>
      <c r="E34" s="136">
        <v>56873</v>
      </c>
      <c r="F34" s="137">
        <v>13397.97</v>
      </c>
      <c r="G34" s="137">
        <v>0</v>
      </c>
      <c r="H34" s="137">
        <v>12595.19</v>
      </c>
      <c r="I34" s="137">
        <v>3821.54</v>
      </c>
      <c r="J34" s="137">
        <v>32.659999999999997</v>
      </c>
      <c r="K34" s="138">
        <v>56155.019500424445</v>
      </c>
      <c r="M34" s="224"/>
      <c r="N34" s="224"/>
    </row>
    <row r="35" spans="1:25" s="88" customFormat="1" ht="24.95" customHeight="1" x14ac:dyDescent="0.25">
      <c r="A35" s="169" t="s">
        <v>45</v>
      </c>
      <c r="B35" s="170">
        <v>319</v>
      </c>
      <c r="C35" s="184" t="s">
        <v>208</v>
      </c>
      <c r="D35" s="127" t="str">
        <f t="shared" si="0"/>
        <v/>
      </c>
      <c r="E35" s="136"/>
      <c r="F35" s="137"/>
      <c r="G35" s="137"/>
      <c r="H35" s="137"/>
      <c r="I35" s="137"/>
      <c r="J35" s="137"/>
      <c r="K35" s="138"/>
      <c r="M35" s="224" t="s">
        <v>163</v>
      </c>
      <c r="N35" s="224"/>
    </row>
    <row r="36" spans="1:25" s="88" customFormat="1" ht="24.95" customHeight="1" x14ac:dyDescent="0.25">
      <c r="A36" s="169" t="s">
        <v>46</v>
      </c>
      <c r="B36" s="170">
        <v>320</v>
      </c>
      <c r="C36" s="184" t="s">
        <v>47</v>
      </c>
      <c r="D36" s="127">
        <f t="shared" si="0"/>
        <v>193915.33035364025</v>
      </c>
      <c r="E36" s="136">
        <v>72016.28</v>
      </c>
      <c r="F36" s="137">
        <v>21403.88</v>
      </c>
      <c r="G36" s="137">
        <v>1940.69</v>
      </c>
      <c r="H36" s="137">
        <v>5910.1</v>
      </c>
      <c r="I36" s="137">
        <v>0</v>
      </c>
      <c r="J36" s="137">
        <v>153.76</v>
      </c>
      <c r="K36" s="138">
        <v>92490.620353640246</v>
      </c>
      <c r="M36" s="224"/>
      <c r="N36" s="224"/>
      <c r="P36" s="86"/>
      <c r="Q36" s="86"/>
      <c r="R36" s="86"/>
      <c r="S36" s="86"/>
      <c r="T36" s="86"/>
      <c r="U36" s="86"/>
      <c r="V36" s="86"/>
      <c r="W36" s="86"/>
      <c r="X36" s="86"/>
      <c r="Y36" s="86"/>
    </row>
    <row r="37" spans="1:25" s="88" customFormat="1" ht="24.95" customHeight="1" x14ac:dyDescent="0.25">
      <c r="A37" s="169" t="s">
        <v>48</v>
      </c>
      <c r="B37" s="170">
        <v>321</v>
      </c>
      <c r="C37" s="184" t="s">
        <v>49</v>
      </c>
      <c r="D37" s="127" t="str">
        <f t="shared" si="0"/>
        <v/>
      </c>
      <c r="E37" s="136"/>
      <c r="F37" s="137"/>
      <c r="G37" s="137"/>
      <c r="H37" s="137"/>
      <c r="I37" s="137"/>
      <c r="J37" s="137"/>
      <c r="K37" s="138"/>
      <c r="M37" s="224"/>
      <c r="N37" s="224"/>
    </row>
    <row r="38" spans="1:25" s="88" customFormat="1" ht="24.95" customHeight="1" x14ac:dyDescent="0.25">
      <c r="A38" s="169" t="s">
        <v>50</v>
      </c>
      <c r="B38" s="170">
        <v>322</v>
      </c>
      <c r="C38" s="184" t="s">
        <v>51</v>
      </c>
      <c r="D38" s="127" t="str">
        <f t="shared" si="0"/>
        <v/>
      </c>
      <c r="E38" s="136"/>
      <c r="F38" s="137"/>
      <c r="G38" s="137"/>
      <c r="H38" s="137"/>
      <c r="I38" s="137"/>
      <c r="J38" s="137"/>
      <c r="K38" s="138"/>
      <c r="M38" s="224"/>
      <c r="N38" s="224"/>
    </row>
    <row r="39" spans="1:25" s="88" customFormat="1" ht="24.95" customHeight="1" x14ac:dyDescent="0.25">
      <c r="A39" s="169" t="s">
        <v>52</v>
      </c>
      <c r="B39" s="170">
        <v>345</v>
      </c>
      <c r="C39" s="171" t="s">
        <v>53</v>
      </c>
      <c r="D39" s="127">
        <f t="shared" si="0"/>
        <v>71642.225088410065</v>
      </c>
      <c r="E39" s="136">
        <v>37310.32</v>
      </c>
      <c r="F39" s="137">
        <v>11209.18</v>
      </c>
      <c r="G39" s="137">
        <v>7.0000000000000007E-2</v>
      </c>
      <c r="H39" s="137"/>
      <c r="I39" s="137"/>
      <c r="J39" s="137"/>
      <c r="K39" s="138">
        <v>23122.655088410062</v>
      </c>
      <c r="M39" s="224"/>
      <c r="N39" s="224"/>
    </row>
    <row r="40" spans="1:25" s="88" customFormat="1" ht="24.95" customHeight="1" x14ac:dyDescent="0.25">
      <c r="A40" s="169" t="s">
        <v>54</v>
      </c>
      <c r="B40" s="170">
        <v>323</v>
      </c>
      <c r="C40" s="171" t="s">
        <v>55</v>
      </c>
      <c r="D40" s="280">
        <f t="shared" si="0"/>
        <v>71930.955764805753</v>
      </c>
      <c r="E40" s="136">
        <v>37710.32</v>
      </c>
      <c r="F40" s="137">
        <v>11338.28</v>
      </c>
      <c r="G40" s="137">
        <v>0.7</v>
      </c>
      <c r="H40" s="137">
        <v>10275.799999999999</v>
      </c>
      <c r="I40" s="137">
        <v>-634.09</v>
      </c>
      <c r="J40" s="137">
        <v>27</v>
      </c>
      <c r="K40" s="138">
        <v>13212.945764805751</v>
      </c>
      <c r="M40" s="91"/>
      <c r="N40" s="224" t="s">
        <v>164</v>
      </c>
    </row>
    <row r="41" spans="1:25" s="88" customFormat="1" ht="24.95" customHeight="1" x14ac:dyDescent="0.25">
      <c r="A41" s="169" t="s">
        <v>56</v>
      </c>
      <c r="B41" s="170">
        <v>324</v>
      </c>
      <c r="C41" s="171" t="s">
        <v>57</v>
      </c>
      <c r="D41" s="127" t="str">
        <f t="shared" si="0"/>
        <v/>
      </c>
      <c r="E41" s="136"/>
      <c r="F41" s="137"/>
      <c r="G41" s="137"/>
      <c r="H41" s="137"/>
      <c r="I41" s="137"/>
      <c r="J41" s="137"/>
      <c r="K41" s="138"/>
      <c r="M41" s="91"/>
      <c r="N41" s="224"/>
    </row>
    <row r="42" spans="1:25" s="88" customFormat="1" ht="24.95" customHeight="1" x14ac:dyDescent="0.25">
      <c r="A42" s="169" t="s">
        <v>58</v>
      </c>
      <c r="B42" s="170">
        <v>325</v>
      </c>
      <c r="C42" s="184" t="s">
        <v>59</v>
      </c>
      <c r="D42" s="127">
        <f t="shared" si="0"/>
        <v>67452.709963516187</v>
      </c>
      <c r="E42" s="136">
        <v>24754.31</v>
      </c>
      <c r="F42" s="137">
        <v>5536.99</v>
      </c>
      <c r="G42" s="137"/>
      <c r="H42" s="137">
        <v>0</v>
      </c>
      <c r="I42" s="137"/>
      <c r="J42" s="137"/>
      <c r="K42" s="138">
        <v>37161.409963516177</v>
      </c>
      <c r="M42" s="91"/>
      <c r="N42" s="224" t="s">
        <v>165</v>
      </c>
    </row>
    <row r="43" spans="1:25" s="88" customFormat="1" ht="24.95" customHeight="1" x14ac:dyDescent="0.25">
      <c r="A43" s="169" t="s">
        <v>60</v>
      </c>
      <c r="B43" s="170">
        <v>326</v>
      </c>
      <c r="C43" s="184" t="s">
        <v>61</v>
      </c>
      <c r="D43" s="127" t="str">
        <f t="shared" si="0"/>
        <v/>
      </c>
      <c r="E43" s="136"/>
      <c r="F43" s="137"/>
      <c r="G43" s="137"/>
      <c r="H43" s="137"/>
      <c r="I43" s="137"/>
      <c r="J43" s="137"/>
      <c r="K43" s="138"/>
      <c r="M43" s="91"/>
      <c r="N43" s="224"/>
    </row>
    <row r="44" spans="1:25" s="88" customFormat="1" ht="35.25" customHeight="1" x14ac:dyDescent="0.25">
      <c r="A44" s="169" t="s">
        <v>108</v>
      </c>
      <c r="B44" s="170">
        <v>359</v>
      </c>
      <c r="C44" s="184" t="s">
        <v>225</v>
      </c>
      <c r="D44" s="127" t="str">
        <f t="shared" si="0"/>
        <v/>
      </c>
      <c r="E44" s="136"/>
      <c r="F44" s="137"/>
      <c r="G44" s="137"/>
      <c r="H44" s="137"/>
      <c r="I44" s="137"/>
      <c r="J44" s="137"/>
      <c r="K44" s="138"/>
      <c r="M44" s="91"/>
      <c r="N44" s="224" t="s">
        <v>166</v>
      </c>
    </row>
    <row r="45" spans="1:25" s="88" customFormat="1" ht="24.95" customHeight="1" x14ac:dyDescent="0.25">
      <c r="A45" s="169" t="s">
        <v>62</v>
      </c>
      <c r="B45" s="170">
        <v>327</v>
      </c>
      <c r="C45" s="184" t="s">
        <v>63</v>
      </c>
      <c r="D45" s="127" t="str">
        <f t="shared" si="0"/>
        <v/>
      </c>
      <c r="E45" s="136"/>
      <c r="F45" s="137"/>
      <c r="G45" s="137"/>
      <c r="H45" s="137"/>
      <c r="I45" s="137"/>
      <c r="J45" s="137"/>
      <c r="K45" s="138"/>
      <c r="M45" s="91"/>
      <c r="N45" s="224"/>
    </row>
    <row r="46" spans="1:25" s="88" customFormat="1" ht="24.95" customHeight="1" x14ac:dyDescent="0.25">
      <c r="A46" s="169" t="s">
        <v>64</v>
      </c>
      <c r="B46" s="170">
        <v>328</v>
      </c>
      <c r="C46" s="184" t="s">
        <v>65</v>
      </c>
      <c r="D46" s="127" t="str">
        <f t="shared" si="0"/>
        <v/>
      </c>
      <c r="E46" s="136"/>
      <c r="F46" s="137"/>
      <c r="G46" s="137"/>
      <c r="H46" s="137"/>
      <c r="I46" s="137"/>
      <c r="J46" s="137"/>
      <c r="K46" s="138"/>
      <c r="M46" s="91"/>
      <c r="N46" s="224" t="s">
        <v>167</v>
      </c>
    </row>
    <row r="47" spans="1:25" s="88" customFormat="1" ht="24.95" customHeight="1" x14ac:dyDescent="0.25">
      <c r="A47" s="169" t="s">
        <v>66</v>
      </c>
      <c r="B47" s="170">
        <v>329</v>
      </c>
      <c r="C47" s="184" t="s">
        <v>67</v>
      </c>
      <c r="D47" s="127" t="str">
        <f t="shared" si="0"/>
        <v/>
      </c>
      <c r="E47" s="136"/>
      <c r="F47" s="137"/>
      <c r="G47" s="137"/>
      <c r="H47" s="137"/>
      <c r="I47" s="137"/>
      <c r="J47" s="137"/>
      <c r="K47" s="138"/>
      <c r="M47" s="91"/>
      <c r="N47" s="224"/>
    </row>
    <row r="48" spans="1:25" s="88" customFormat="1" ht="24.95" customHeight="1" x14ac:dyDescent="0.25">
      <c r="A48" s="169" t="s">
        <v>68</v>
      </c>
      <c r="B48" s="170">
        <v>330</v>
      </c>
      <c r="C48" s="184" t="s">
        <v>210</v>
      </c>
      <c r="D48" s="127" t="str">
        <f t="shared" si="0"/>
        <v/>
      </c>
      <c r="E48" s="136"/>
      <c r="F48" s="137"/>
      <c r="G48" s="137"/>
      <c r="H48" s="137"/>
      <c r="I48" s="137"/>
      <c r="J48" s="137"/>
      <c r="K48" s="138"/>
      <c r="M48" s="91"/>
      <c r="N48" s="203"/>
    </row>
    <row r="49" spans="1:14" s="88" customFormat="1" ht="24.95" customHeight="1" x14ac:dyDescent="0.25">
      <c r="A49" s="169" t="s">
        <v>69</v>
      </c>
      <c r="B49" s="170">
        <v>333</v>
      </c>
      <c r="C49" s="184" t="s">
        <v>70</v>
      </c>
      <c r="D49" s="127" t="str">
        <f t="shared" si="0"/>
        <v/>
      </c>
      <c r="E49" s="136"/>
      <c r="F49" s="137"/>
      <c r="G49" s="137"/>
      <c r="H49" s="137"/>
      <c r="I49" s="137"/>
      <c r="J49" s="137"/>
      <c r="K49" s="138"/>
      <c r="M49" s="91"/>
      <c r="N49" s="206" t="s">
        <v>122</v>
      </c>
    </row>
    <row r="50" spans="1:14" s="88" customFormat="1" ht="24.95" customHeight="1" x14ac:dyDescent="0.25">
      <c r="A50" s="169" t="s">
        <v>71</v>
      </c>
      <c r="B50" s="170">
        <v>334</v>
      </c>
      <c r="C50" s="184" t="s">
        <v>207</v>
      </c>
      <c r="D50" s="127">
        <f t="shared" si="0"/>
        <v>65199.10131630754</v>
      </c>
      <c r="E50" s="136">
        <v>38421.97</v>
      </c>
      <c r="F50" s="137">
        <v>8854.2800000000007</v>
      </c>
      <c r="G50" s="137">
        <v>40.56</v>
      </c>
      <c r="H50" s="137">
        <v>1974.53</v>
      </c>
      <c r="I50" s="137">
        <v>-1434.23</v>
      </c>
      <c r="J50" s="137"/>
      <c r="K50" s="138">
        <v>17341.991316307547</v>
      </c>
      <c r="M50" s="91"/>
      <c r="N50" s="203"/>
    </row>
    <row r="51" spans="1:14" s="88" customFormat="1" ht="24.95" customHeight="1" x14ac:dyDescent="0.25">
      <c r="A51" s="169" t="s">
        <v>72</v>
      </c>
      <c r="B51" s="170">
        <v>335</v>
      </c>
      <c r="C51" s="184" t="s">
        <v>198</v>
      </c>
      <c r="D51" s="127" t="str">
        <f t="shared" si="0"/>
        <v/>
      </c>
      <c r="E51" s="136"/>
      <c r="F51" s="137"/>
      <c r="G51" s="137"/>
      <c r="H51" s="137"/>
      <c r="I51" s="137"/>
      <c r="J51" s="137"/>
      <c r="K51" s="138"/>
      <c r="M51" s="206" t="s">
        <v>75</v>
      </c>
      <c r="N51" s="91"/>
    </row>
    <row r="52" spans="1:14" s="88" customFormat="1" ht="24.95" customHeight="1" x14ac:dyDescent="0.25">
      <c r="A52" s="169" t="s">
        <v>73</v>
      </c>
      <c r="B52" s="170">
        <v>336</v>
      </c>
      <c r="C52" s="184" t="s">
        <v>74</v>
      </c>
      <c r="D52" s="127" t="str">
        <f t="shared" si="0"/>
        <v/>
      </c>
      <c r="E52" s="136"/>
      <c r="F52" s="137"/>
      <c r="G52" s="137"/>
      <c r="H52" s="137"/>
      <c r="I52" s="137"/>
      <c r="J52" s="137"/>
      <c r="K52" s="138"/>
      <c r="M52" s="206"/>
      <c r="N52" s="91"/>
    </row>
    <row r="53" spans="1:14" s="88" customFormat="1" ht="24.95" customHeight="1" x14ac:dyDescent="0.25">
      <c r="A53" s="169" t="s">
        <v>76</v>
      </c>
      <c r="B53" s="170">
        <v>337</v>
      </c>
      <c r="C53" s="171" t="s">
        <v>211</v>
      </c>
      <c r="D53" s="280">
        <f t="shared" si="0"/>
        <v>46302.31</v>
      </c>
      <c r="E53" s="136"/>
      <c r="F53" s="137"/>
      <c r="G53" s="137"/>
      <c r="H53" s="137"/>
      <c r="I53" s="137">
        <v>0</v>
      </c>
      <c r="J53" s="137">
        <v>57</v>
      </c>
      <c r="K53" s="138">
        <v>46245.31</v>
      </c>
      <c r="M53" s="91"/>
      <c r="N53" s="91"/>
    </row>
    <row r="54" spans="1:14" s="88" customFormat="1" ht="24.95" customHeight="1" x14ac:dyDescent="0.25">
      <c r="A54" s="169" t="s">
        <v>78</v>
      </c>
      <c r="B54" s="170">
        <v>339</v>
      </c>
      <c r="C54" s="184" t="s">
        <v>79</v>
      </c>
      <c r="D54" s="127" t="str">
        <f t="shared" si="0"/>
        <v/>
      </c>
      <c r="E54" s="136"/>
      <c r="F54" s="137"/>
      <c r="G54" s="137"/>
      <c r="H54" s="137"/>
      <c r="I54" s="137"/>
      <c r="J54" s="137"/>
      <c r="K54" s="138"/>
      <c r="M54" s="91"/>
      <c r="N54" s="91"/>
    </row>
    <row r="55" spans="1:14" s="88" customFormat="1" ht="24.95" customHeight="1" x14ac:dyDescent="0.25">
      <c r="A55" s="169" t="s">
        <v>80</v>
      </c>
      <c r="B55" s="170">
        <v>340</v>
      </c>
      <c r="C55" s="184" t="s">
        <v>81</v>
      </c>
      <c r="D55" s="127" t="str">
        <f t="shared" si="0"/>
        <v/>
      </c>
      <c r="E55" s="136"/>
      <c r="F55" s="137"/>
      <c r="G55" s="137"/>
      <c r="H55" s="137"/>
      <c r="I55" s="137"/>
      <c r="J55" s="137"/>
      <c r="K55" s="138"/>
      <c r="M55" s="91"/>
      <c r="N55" s="91"/>
    </row>
    <row r="56" spans="1:14" s="88" customFormat="1" ht="24.95" customHeight="1" x14ac:dyDescent="0.25">
      <c r="A56" s="169" t="s">
        <v>199</v>
      </c>
      <c r="B56" s="170">
        <v>373</v>
      </c>
      <c r="C56" s="184" t="s">
        <v>200</v>
      </c>
      <c r="D56" s="127" t="str">
        <f t="shared" si="0"/>
        <v/>
      </c>
      <c r="E56" s="136"/>
      <c r="F56" s="137"/>
      <c r="G56" s="137"/>
      <c r="H56" s="137"/>
      <c r="I56" s="137"/>
      <c r="J56" s="137"/>
      <c r="K56" s="138"/>
      <c r="M56" s="91"/>
      <c r="N56" s="91"/>
    </row>
    <row r="57" spans="1:14" s="88" customFormat="1" ht="24.95" customHeight="1" x14ac:dyDescent="0.25">
      <c r="A57" s="169" t="s">
        <v>82</v>
      </c>
      <c r="B57" s="170">
        <v>342</v>
      </c>
      <c r="C57" s="184" t="s">
        <v>83</v>
      </c>
      <c r="D57" s="127" t="str">
        <f t="shared" si="0"/>
        <v/>
      </c>
      <c r="E57" s="136"/>
      <c r="F57" s="137"/>
      <c r="G57" s="137"/>
      <c r="H57" s="137"/>
      <c r="I57" s="137"/>
      <c r="J57" s="137"/>
      <c r="K57" s="138"/>
      <c r="M57" s="91"/>
      <c r="N57" s="91"/>
    </row>
    <row r="58" spans="1:14" s="88" customFormat="1" ht="24.95" customHeight="1" x14ac:dyDescent="0.25">
      <c r="A58" s="169" t="s">
        <v>84</v>
      </c>
      <c r="B58" s="170">
        <v>343</v>
      </c>
      <c r="C58" s="184" t="s">
        <v>85</v>
      </c>
      <c r="D58" s="127" t="str">
        <f t="shared" si="0"/>
        <v/>
      </c>
      <c r="E58" s="136"/>
      <c r="F58" s="137"/>
      <c r="G58" s="137"/>
      <c r="H58" s="137"/>
      <c r="I58" s="137"/>
      <c r="J58" s="137"/>
      <c r="K58" s="138"/>
      <c r="M58" s="91"/>
      <c r="N58" s="91"/>
    </row>
    <row r="59" spans="1:14" s="88" customFormat="1" ht="24.95" customHeight="1" x14ac:dyDescent="0.25">
      <c r="A59" s="169" t="s">
        <v>86</v>
      </c>
      <c r="B59" s="170">
        <v>344</v>
      </c>
      <c r="C59" s="184" t="s">
        <v>87</v>
      </c>
      <c r="D59" s="127" t="str">
        <f t="shared" si="0"/>
        <v/>
      </c>
      <c r="E59" s="136"/>
      <c r="F59" s="137"/>
      <c r="G59" s="137"/>
      <c r="H59" s="137"/>
      <c r="I59" s="137"/>
      <c r="J59" s="137"/>
      <c r="K59" s="138"/>
      <c r="M59" s="91"/>
      <c r="N59" s="91"/>
    </row>
    <row r="60" spans="1:14" s="87" customFormat="1" ht="24.95" customHeight="1" x14ac:dyDescent="0.25">
      <c r="A60" s="169" t="s">
        <v>88</v>
      </c>
      <c r="B60" s="170">
        <v>346</v>
      </c>
      <c r="C60" s="184" t="s">
        <v>89</v>
      </c>
      <c r="D60" s="127" t="str">
        <f t="shared" si="0"/>
        <v/>
      </c>
      <c r="E60" s="136"/>
      <c r="F60" s="137"/>
      <c r="G60" s="137"/>
      <c r="H60" s="137"/>
      <c r="I60" s="137"/>
      <c r="J60" s="137"/>
      <c r="K60" s="138"/>
      <c r="M60" s="91"/>
      <c r="N60" s="38"/>
    </row>
    <row r="61" spans="1:14" ht="24.95" customHeight="1" x14ac:dyDescent="0.25">
      <c r="A61" s="169" t="s">
        <v>90</v>
      </c>
      <c r="B61" s="170">
        <v>347</v>
      </c>
      <c r="C61" s="184" t="s">
        <v>212</v>
      </c>
      <c r="D61" s="127" t="str">
        <f t="shared" si="0"/>
        <v/>
      </c>
      <c r="E61" s="136"/>
      <c r="F61" s="137"/>
      <c r="G61" s="137"/>
      <c r="H61" s="137"/>
      <c r="I61" s="137"/>
      <c r="J61" s="137"/>
      <c r="K61" s="138"/>
      <c r="L61" s="61"/>
      <c r="M61" s="38"/>
    </row>
    <row r="62" spans="1:14" ht="24.95" customHeight="1" x14ac:dyDescent="0.25">
      <c r="A62" s="169" t="s">
        <v>107</v>
      </c>
      <c r="B62" s="170">
        <v>358</v>
      </c>
      <c r="C62" s="184" t="s">
        <v>201</v>
      </c>
      <c r="D62" s="127" t="str">
        <f t="shared" si="0"/>
        <v/>
      </c>
      <c r="E62" s="136"/>
      <c r="F62" s="137"/>
      <c r="G62" s="137"/>
      <c r="H62" s="137"/>
      <c r="I62" s="137"/>
      <c r="J62" s="137"/>
      <c r="K62" s="138"/>
      <c r="L62" s="61"/>
    </row>
    <row r="63" spans="1:14" ht="24.95" customHeight="1" x14ac:dyDescent="0.25">
      <c r="A63" s="169" t="s">
        <v>91</v>
      </c>
      <c r="B63" s="170">
        <v>348</v>
      </c>
      <c r="C63" s="184" t="s">
        <v>92</v>
      </c>
      <c r="D63" s="127" t="str">
        <f t="shared" si="0"/>
        <v/>
      </c>
      <c r="E63" s="136"/>
      <c r="F63" s="137"/>
      <c r="G63" s="137"/>
      <c r="H63" s="137"/>
      <c r="I63" s="137"/>
      <c r="J63" s="137"/>
      <c r="K63" s="138"/>
      <c r="L63" s="61"/>
    </row>
    <row r="64" spans="1:14" ht="24.95" customHeight="1" x14ac:dyDescent="0.25">
      <c r="A64" s="169" t="s">
        <v>93</v>
      </c>
      <c r="B64" s="170">
        <v>349</v>
      </c>
      <c r="C64" s="184" t="s">
        <v>94</v>
      </c>
      <c r="D64" s="127" t="str">
        <f t="shared" si="0"/>
        <v/>
      </c>
      <c r="E64" s="136"/>
      <c r="F64" s="137"/>
      <c r="G64" s="137"/>
      <c r="H64" s="137"/>
      <c r="I64" s="137"/>
      <c r="J64" s="137"/>
      <c r="K64" s="138"/>
      <c r="L64" s="61"/>
    </row>
    <row r="65" spans="1:12" ht="24.95" customHeight="1" x14ac:dyDescent="0.25">
      <c r="A65" s="169" t="s">
        <v>77</v>
      </c>
      <c r="B65" s="170">
        <v>338</v>
      </c>
      <c r="C65" s="184" t="s">
        <v>202</v>
      </c>
      <c r="D65" s="127" t="str">
        <f t="shared" si="0"/>
        <v/>
      </c>
      <c r="E65" s="136"/>
      <c r="F65" s="137"/>
      <c r="G65" s="137"/>
      <c r="H65" s="137"/>
      <c r="I65" s="137"/>
      <c r="J65" s="137"/>
      <c r="K65" s="138"/>
      <c r="L65" s="61"/>
    </row>
    <row r="66" spans="1:12" ht="24.95" customHeight="1" x14ac:dyDescent="0.25">
      <c r="A66" s="169" t="s">
        <v>95</v>
      </c>
      <c r="B66" s="170">
        <v>351</v>
      </c>
      <c r="C66" s="184" t="s">
        <v>203</v>
      </c>
      <c r="D66" s="127" t="str">
        <f t="shared" si="0"/>
        <v/>
      </c>
      <c r="E66" s="136"/>
      <c r="F66" s="137"/>
      <c r="G66" s="137"/>
      <c r="H66" s="137"/>
      <c r="I66" s="137"/>
      <c r="J66" s="137"/>
      <c r="K66" s="138"/>
      <c r="L66" s="61"/>
    </row>
    <row r="67" spans="1:12" ht="24.95" customHeight="1" x14ac:dyDescent="0.25">
      <c r="A67" s="169" t="s">
        <v>96</v>
      </c>
      <c r="B67" s="170">
        <v>352</v>
      </c>
      <c r="C67" s="184" t="s">
        <v>97</v>
      </c>
      <c r="D67" s="127" t="str">
        <f t="shared" si="0"/>
        <v/>
      </c>
      <c r="E67" s="136"/>
      <c r="F67" s="137"/>
      <c r="G67" s="137"/>
      <c r="H67" s="137"/>
      <c r="I67" s="137"/>
      <c r="J67" s="137"/>
      <c r="K67" s="138"/>
      <c r="L67" s="61"/>
    </row>
    <row r="68" spans="1:12" ht="24.95" customHeight="1" x14ac:dyDescent="0.25">
      <c r="A68" s="169" t="s">
        <v>98</v>
      </c>
      <c r="B68" s="170">
        <v>353</v>
      </c>
      <c r="C68" s="184" t="s">
        <v>213</v>
      </c>
      <c r="D68" s="127">
        <f t="shared" si="0"/>
        <v>14597.124661802158</v>
      </c>
      <c r="E68" s="136">
        <v>7935.5</v>
      </c>
      <c r="F68" s="137">
        <v>1569.73</v>
      </c>
      <c r="G68" s="137">
        <v>137.04</v>
      </c>
      <c r="H68" s="137"/>
      <c r="I68" s="137"/>
      <c r="J68" s="137"/>
      <c r="K68" s="138">
        <v>4954.8546618021564</v>
      </c>
      <c r="L68" s="61"/>
    </row>
    <row r="69" spans="1:12" ht="24.95" customHeight="1" x14ac:dyDescent="0.25">
      <c r="A69" s="169" t="s">
        <v>99</v>
      </c>
      <c r="B69" s="170">
        <v>354</v>
      </c>
      <c r="C69" s="184" t="s">
        <v>100</v>
      </c>
      <c r="D69" s="127">
        <f t="shared" si="0"/>
        <v>69485.882650857006</v>
      </c>
      <c r="E69" s="136">
        <v>33874.93</v>
      </c>
      <c r="F69" s="137">
        <v>9957.2950000000001</v>
      </c>
      <c r="G69" s="137">
        <v>216.23</v>
      </c>
      <c r="H69" s="137">
        <v>0</v>
      </c>
      <c r="I69" s="137">
        <v>0</v>
      </c>
      <c r="J69" s="137">
        <v>250.25</v>
      </c>
      <c r="K69" s="138">
        <v>25187.177650857</v>
      </c>
      <c r="L69" s="61"/>
    </row>
    <row r="70" spans="1:12" ht="24.95" customHeight="1" x14ac:dyDescent="0.25">
      <c r="A70" s="169" t="s">
        <v>101</v>
      </c>
      <c r="B70" s="170">
        <v>355</v>
      </c>
      <c r="C70" s="184" t="s">
        <v>102</v>
      </c>
      <c r="D70" s="127" t="str">
        <f t="shared" si="0"/>
        <v/>
      </c>
      <c r="E70" s="136"/>
      <c r="F70" s="137"/>
      <c r="G70" s="137"/>
      <c r="H70" s="137"/>
      <c r="I70" s="137"/>
      <c r="J70" s="137"/>
      <c r="K70" s="138"/>
      <c r="L70" s="61"/>
    </row>
    <row r="71" spans="1:12" ht="24.95" customHeight="1" x14ac:dyDescent="0.25">
      <c r="A71" s="169" t="s">
        <v>103</v>
      </c>
      <c r="B71" s="170">
        <v>356</v>
      </c>
      <c r="C71" s="184" t="s">
        <v>104</v>
      </c>
      <c r="D71" s="127" t="str">
        <f t="shared" si="0"/>
        <v/>
      </c>
      <c r="E71" s="136"/>
      <c r="F71" s="137"/>
      <c r="G71" s="137"/>
      <c r="H71" s="137"/>
      <c r="I71" s="137"/>
      <c r="J71" s="137"/>
      <c r="K71" s="138"/>
      <c r="L71" s="61"/>
    </row>
    <row r="72" spans="1:12" ht="24.95" customHeight="1" x14ac:dyDescent="0.25">
      <c r="A72" s="169" t="s">
        <v>214</v>
      </c>
      <c r="B72" s="170">
        <v>374</v>
      </c>
      <c r="C72" s="184" t="s">
        <v>215</v>
      </c>
      <c r="D72" s="127" t="str">
        <f t="shared" si="0"/>
        <v/>
      </c>
      <c r="E72" s="136"/>
      <c r="F72" s="137"/>
      <c r="G72" s="137"/>
      <c r="H72" s="137"/>
      <c r="I72" s="137"/>
      <c r="J72" s="137"/>
      <c r="K72" s="138"/>
      <c r="L72" s="61"/>
    </row>
    <row r="73" spans="1:12" ht="24.95" customHeight="1" x14ac:dyDescent="0.25">
      <c r="A73" s="169" t="s">
        <v>105</v>
      </c>
      <c r="B73" s="170">
        <v>357</v>
      </c>
      <c r="C73" s="184" t="s">
        <v>106</v>
      </c>
      <c r="D73" s="127" t="str">
        <f t="shared" si="0"/>
        <v/>
      </c>
      <c r="E73" s="136"/>
      <c r="F73" s="137"/>
      <c r="G73" s="137"/>
      <c r="H73" s="137"/>
      <c r="I73" s="137"/>
      <c r="J73" s="137"/>
      <c r="K73" s="138"/>
      <c r="L73" s="61"/>
    </row>
    <row r="74" spans="1:12" ht="24.95" customHeight="1" x14ac:dyDescent="0.25">
      <c r="A74" s="169" t="s">
        <v>109</v>
      </c>
      <c r="B74" s="170">
        <v>361</v>
      </c>
      <c r="C74" s="184" t="s">
        <v>204</v>
      </c>
      <c r="D74" s="127" t="str">
        <f t="shared" si="0"/>
        <v/>
      </c>
      <c r="E74" s="136"/>
      <c r="F74" s="137"/>
      <c r="G74" s="137"/>
      <c r="H74" s="137"/>
      <c r="I74" s="137"/>
      <c r="J74" s="137"/>
      <c r="K74" s="138"/>
      <c r="L74" s="61"/>
    </row>
    <row r="75" spans="1:12" ht="24.95" customHeight="1" x14ac:dyDescent="0.25">
      <c r="A75" s="169" t="s">
        <v>110</v>
      </c>
      <c r="B75" s="170">
        <v>362</v>
      </c>
      <c r="C75" s="184" t="s">
        <v>216</v>
      </c>
      <c r="D75" s="127">
        <f t="shared" si="0"/>
        <v>69485.882650857006</v>
      </c>
      <c r="E75" s="136">
        <v>33874.93</v>
      </c>
      <c r="F75" s="137">
        <v>9957.2950000000001</v>
      </c>
      <c r="G75" s="137">
        <v>216.23</v>
      </c>
      <c r="H75" s="137">
        <v>0</v>
      </c>
      <c r="I75" s="137">
        <v>0</v>
      </c>
      <c r="J75" s="137">
        <v>250.25</v>
      </c>
      <c r="K75" s="138">
        <v>25187.177650857</v>
      </c>
      <c r="L75" s="61"/>
    </row>
    <row r="76" spans="1:12" ht="24.95" customHeight="1" x14ac:dyDescent="0.25">
      <c r="A76" s="169" t="s">
        <v>111</v>
      </c>
      <c r="B76" s="170">
        <v>364</v>
      </c>
      <c r="C76" s="184" t="s">
        <v>205</v>
      </c>
      <c r="D76" s="127" t="str">
        <f t="shared" si="0"/>
        <v/>
      </c>
      <c r="E76" s="136"/>
      <c r="F76" s="137"/>
      <c r="G76" s="137"/>
      <c r="H76" s="137"/>
      <c r="I76" s="137"/>
      <c r="J76" s="137"/>
      <c r="K76" s="138"/>
      <c r="L76" s="61"/>
    </row>
    <row r="77" spans="1:12" ht="24.95" customHeight="1" x14ac:dyDescent="0.25">
      <c r="A77" s="169" t="s">
        <v>112</v>
      </c>
      <c r="B77" s="170">
        <v>365</v>
      </c>
      <c r="C77" s="184" t="s">
        <v>113</v>
      </c>
      <c r="D77" s="127" t="str">
        <f t="shared" si="0"/>
        <v/>
      </c>
      <c r="E77" s="136"/>
      <c r="F77" s="137"/>
      <c r="G77" s="137"/>
      <c r="H77" s="137"/>
      <c r="I77" s="137"/>
      <c r="J77" s="137"/>
      <c r="K77" s="138"/>
      <c r="L77" s="61"/>
    </row>
    <row r="78" spans="1:12" ht="24.95" customHeight="1" x14ac:dyDescent="0.25">
      <c r="A78" s="169" t="s">
        <v>114</v>
      </c>
      <c r="B78" s="170">
        <v>366</v>
      </c>
      <c r="C78" s="184" t="s">
        <v>217</v>
      </c>
      <c r="D78" s="127" t="str">
        <f t="shared" si="0"/>
        <v/>
      </c>
      <c r="E78" s="136"/>
      <c r="F78" s="137"/>
      <c r="G78" s="137"/>
      <c r="H78" s="137"/>
      <c r="I78" s="137"/>
      <c r="J78" s="137"/>
      <c r="K78" s="138"/>
      <c r="L78" s="61"/>
    </row>
    <row r="79" spans="1:12" ht="24.95" customHeight="1" x14ac:dyDescent="0.25">
      <c r="A79" s="169" t="s">
        <v>115</v>
      </c>
      <c r="B79" s="170">
        <v>368</v>
      </c>
      <c r="C79" s="184" t="s">
        <v>116</v>
      </c>
      <c r="D79" s="127">
        <f t="shared" si="0"/>
        <v>176558.14615492983</v>
      </c>
      <c r="E79" s="136">
        <v>55336.28</v>
      </c>
      <c r="F79" s="137">
        <v>18214.38</v>
      </c>
      <c r="G79" s="137">
        <v>0</v>
      </c>
      <c r="H79" s="137">
        <v>8568.3700000000008</v>
      </c>
      <c r="I79" s="137">
        <v>25896.959999999999</v>
      </c>
      <c r="J79" s="137">
        <v>0</v>
      </c>
      <c r="K79" s="138">
        <v>68542.156154929835</v>
      </c>
      <c r="L79" s="61"/>
    </row>
    <row r="80" spans="1:12" ht="46.5" customHeight="1" x14ac:dyDescent="0.25">
      <c r="A80" s="256" t="s">
        <v>168</v>
      </c>
      <c r="B80" s="257"/>
      <c r="C80" s="257"/>
      <c r="D80" s="127" t="str">
        <f t="shared" si="0"/>
        <v/>
      </c>
      <c r="E80" s="136"/>
      <c r="F80" s="137"/>
      <c r="G80" s="137"/>
      <c r="H80" s="137"/>
      <c r="I80" s="137"/>
      <c r="J80" s="137"/>
      <c r="K80" s="138"/>
      <c r="L80" s="61"/>
    </row>
    <row r="81" spans="1:12" ht="24.95" customHeight="1" x14ac:dyDescent="0.25">
      <c r="A81" s="169"/>
      <c r="B81" s="172"/>
      <c r="C81" s="171"/>
      <c r="D81" s="127" t="str">
        <f t="shared" si="0"/>
        <v/>
      </c>
      <c r="E81" s="136"/>
      <c r="F81" s="137"/>
      <c r="G81" s="137"/>
      <c r="H81" s="137"/>
      <c r="I81" s="137"/>
      <c r="J81" s="137"/>
      <c r="K81" s="138"/>
      <c r="L81" s="61"/>
    </row>
    <row r="82" spans="1:12" ht="24.95" customHeight="1" x14ac:dyDescent="0.25">
      <c r="A82" s="169"/>
      <c r="B82" s="172"/>
      <c r="C82" s="171"/>
      <c r="D82" s="127" t="str">
        <f t="shared" ref="D82:D93" si="1">IF(SUM(E82:K82)&gt;0,(SUM(E82:K82)),"")</f>
        <v/>
      </c>
      <c r="E82" s="136"/>
      <c r="F82" s="137"/>
      <c r="G82" s="137"/>
      <c r="H82" s="137"/>
      <c r="I82" s="137"/>
      <c r="J82" s="137"/>
      <c r="K82" s="138"/>
      <c r="L82" s="61"/>
    </row>
    <row r="83" spans="1:12" ht="24.95" customHeight="1" x14ac:dyDescent="0.25">
      <c r="A83" s="169"/>
      <c r="B83" s="172"/>
      <c r="C83" s="171"/>
      <c r="D83" s="127" t="str">
        <f t="shared" si="1"/>
        <v/>
      </c>
      <c r="E83" s="136"/>
      <c r="F83" s="137"/>
      <c r="G83" s="137"/>
      <c r="H83" s="137"/>
      <c r="I83" s="137"/>
      <c r="J83" s="137"/>
      <c r="K83" s="138"/>
      <c r="L83" s="61"/>
    </row>
    <row r="84" spans="1:12" ht="24.95" customHeight="1" x14ac:dyDescent="0.25">
      <c r="A84" s="169"/>
      <c r="B84" s="172"/>
      <c r="C84" s="171"/>
      <c r="D84" s="127" t="str">
        <f t="shared" si="1"/>
        <v/>
      </c>
      <c r="E84" s="136"/>
      <c r="F84" s="137"/>
      <c r="G84" s="137"/>
      <c r="H84" s="137"/>
      <c r="I84" s="137"/>
      <c r="J84" s="137"/>
      <c r="K84" s="138"/>
      <c r="L84" s="61"/>
    </row>
    <row r="85" spans="1:12" ht="24.95" customHeight="1" x14ac:dyDescent="0.25">
      <c r="A85" s="169"/>
      <c r="B85" s="172"/>
      <c r="C85" s="171"/>
      <c r="D85" s="127" t="str">
        <f t="shared" si="1"/>
        <v/>
      </c>
      <c r="E85" s="136"/>
      <c r="F85" s="137"/>
      <c r="G85" s="137"/>
      <c r="H85" s="137"/>
      <c r="I85" s="137"/>
      <c r="J85" s="137"/>
      <c r="K85" s="138"/>
      <c r="L85" s="61"/>
    </row>
    <row r="86" spans="1:12" ht="24.95" customHeight="1" x14ac:dyDescent="0.25">
      <c r="A86" s="169"/>
      <c r="B86" s="172"/>
      <c r="C86" s="171"/>
      <c r="D86" s="127" t="str">
        <f t="shared" si="1"/>
        <v/>
      </c>
      <c r="E86" s="136"/>
      <c r="F86" s="137"/>
      <c r="G86" s="137"/>
      <c r="H86" s="137"/>
      <c r="I86" s="137"/>
      <c r="J86" s="137"/>
      <c r="K86" s="138"/>
      <c r="L86" s="61"/>
    </row>
    <row r="87" spans="1:12" ht="24.95" customHeight="1" x14ac:dyDescent="0.25">
      <c r="A87" s="169"/>
      <c r="B87" s="172"/>
      <c r="C87" s="171"/>
      <c r="D87" s="127" t="str">
        <f t="shared" si="1"/>
        <v/>
      </c>
      <c r="E87" s="136"/>
      <c r="F87" s="137"/>
      <c r="G87" s="137"/>
      <c r="H87" s="137"/>
      <c r="I87" s="137"/>
      <c r="J87" s="137"/>
      <c r="K87" s="138"/>
      <c r="L87" s="61"/>
    </row>
    <row r="88" spans="1:12" ht="24.95" customHeight="1" x14ac:dyDescent="0.25">
      <c r="A88" s="169"/>
      <c r="B88" s="172"/>
      <c r="C88" s="171"/>
      <c r="D88" s="127" t="str">
        <f t="shared" si="1"/>
        <v/>
      </c>
      <c r="E88" s="136"/>
      <c r="F88" s="137"/>
      <c r="G88" s="137"/>
      <c r="H88" s="137"/>
      <c r="I88" s="137"/>
      <c r="J88" s="137"/>
      <c r="K88" s="138"/>
      <c r="L88" s="61"/>
    </row>
    <row r="89" spans="1:12" ht="24.95" customHeight="1" x14ac:dyDescent="0.25">
      <c r="A89" s="169"/>
      <c r="B89" s="172"/>
      <c r="C89" s="171"/>
      <c r="D89" s="127" t="str">
        <f t="shared" si="1"/>
        <v/>
      </c>
      <c r="E89" s="136"/>
      <c r="F89" s="137"/>
      <c r="G89" s="137"/>
      <c r="H89" s="137"/>
      <c r="I89" s="137"/>
      <c r="J89" s="137"/>
      <c r="K89" s="138"/>
      <c r="L89" s="61"/>
    </row>
    <row r="90" spans="1:12" ht="24.95" customHeight="1" x14ac:dyDescent="0.25">
      <c r="A90" s="169"/>
      <c r="B90" s="172"/>
      <c r="C90" s="171"/>
      <c r="D90" s="127" t="str">
        <f t="shared" si="1"/>
        <v/>
      </c>
      <c r="E90" s="136"/>
      <c r="F90" s="137"/>
      <c r="G90" s="137"/>
      <c r="H90" s="137"/>
      <c r="I90" s="137"/>
      <c r="J90" s="137"/>
      <c r="K90" s="138"/>
      <c r="L90" s="61"/>
    </row>
    <row r="91" spans="1:12" ht="24.95" customHeight="1" x14ac:dyDescent="0.25">
      <c r="A91" s="169"/>
      <c r="B91" s="172"/>
      <c r="C91" s="171"/>
      <c r="D91" s="127" t="str">
        <f t="shared" si="1"/>
        <v/>
      </c>
      <c r="E91" s="136"/>
      <c r="F91" s="137"/>
      <c r="G91" s="137"/>
      <c r="H91" s="137"/>
      <c r="I91" s="137"/>
      <c r="J91" s="137"/>
      <c r="K91" s="138"/>
      <c r="L91" s="61"/>
    </row>
    <row r="92" spans="1:12" ht="24.95" customHeight="1" x14ac:dyDescent="0.25">
      <c r="A92" s="169"/>
      <c r="B92" s="172"/>
      <c r="C92" s="171"/>
      <c r="D92" s="127" t="str">
        <f t="shared" si="1"/>
        <v/>
      </c>
      <c r="E92" s="136"/>
      <c r="F92" s="137"/>
      <c r="G92" s="137"/>
      <c r="H92" s="137"/>
      <c r="I92" s="137"/>
      <c r="J92" s="137"/>
      <c r="K92" s="138"/>
      <c r="L92" s="61"/>
    </row>
    <row r="93" spans="1:12" ht="24.95" customHeight="1" x14ac:dyDescent="0.25">
      <c r="A93" s="169"/>
      <c r="B93" s="172"/>
      <c r="C93" s="171"/>
      <c r="D93" s="127" t="str">
        <f t="shared" si="1"/>
        <v/>
      </c>
      <c r="E93" s="136"/>
      <c r="F93" s="137"/>
      <c r="G93" s="137"/>
      <c r="H93" s="137"/>
      <c r="I93" s="137"/>
      <c r="J93" s="137"/>
      <c r="K93" s="138"/>
      <c r="L93" s="61"/>
    </row>
    <row r="94" spans="1:12" ht="24.95" customHeight="1" thickBot="1" x14ac:dyDescent="0.3">
      <c r="A94" s="173"/>
      <c r="B94" s="174"/>
      <c r="C94" s="175"/>
      <c r="D94" s="183"/>
      <c r="E94" s="139"/>
      <c r="F94" s="140"/>
      <c r="G94" s="140"/>
      <c r="H94" s="140"/>
      <c r="I94" s="140"/>
      <c r="J94" s="140"/>
      <c r="K94" s="141"/>
      <c r="L94" s="61"/>
    </row>
    <row r="95" spans="1:12" ht="24.95" customHeight="1" thickBot="1" x14ac:dyDescent="0.3">
      <c r="A95" s="253" t="s">
        <v>117</v>
      </c>
      <c r="B95" s="254"/>
      <c r="C95" s="255"/>
      <c r="D95" s="155">
        <f t="shared" ref="D95:K95" si="2">SUM(D17:D94)</f>
        <v>1044236.6281055503</v>
      </c>
      <c r="E95" s="102">
        <f t="shared" si="2"/>
        <v>423822.48</v>
      </c>
      <c r="F95" s="102">
        <f t="shared" si="2"/>
        <v>117362.31</v>
      </c>
      <c r="G95" s="102">
        <f t="shared" si="2"/>
        <v>2551.52</v>
      </c>
      <c r="H95" s="102">
        <f t="shared" si="2"/>
        <v>39323.99</v>
      </c>
      <c r="I95" s="102">
        <f t="shared" si="2"/>
        <v>30984.67</v>
      </c>
      <c r="J95" s="102">
        <f t="shared" si="2"/>
        <v>770.92</v>
      </c>
      <c r="K95" s="102">
        <f t="shared" si="2"/>
        <v>429420.73810555023</v>
      </c>
      <c r="L95" s="61"/>
    </row>
    <row r="96" spans="1:12" ht="24.95" customHeight="1" x14ac:dyDescent="0.25">
      <c r="A96" s="73"/>
      <c r="B96" s="73"/>
      <c r="E96" s="73"/>
      <c r="F96" s="73"/>
      <c r="G96" s="73"/>
      <c r="H96" s="73"/>
      <c r="I96" s="73"/>
      <c r="J96" s="73"/>
      <c r="L96" s="61"/>
    </row>
    <row r="97" spans="1:14" ht="24.95" customHeight="1" x14ac:dyDescent="0.25">
      <c r="A97" s="73"/>
      <c r="B97" s="39"/>
      <c r="C97" s="40"/>
      <c r="E97" s="73"/>
      <c r="F97" s="73"/>
      <c r="G97" s="73"/>
      <c r="H97" s="73"/>
      <c r="I97" s="73"/>
      <c r="J97" s="73"/>
      <c r="L97" s="61"/>
    </row>
    <row r="98" spans="1:14" ht="24.95" customHeight="1" x14ac:dyDescent="0.25">
      <c r="A98" s="73"/>
      <c r="B98" s="91"/>
      <c r="C98" s="91"/>
      <c r="E98" s="73"/>
      <c r="F98" s="73"/>
      <c r="G98" s="73"/>
      <c r="H98" s="73"/>
      <c r="I98" s="73"/>
      <c r="J98" s="73"/>
      <c r="L98" s="61"/>
    </row>
    <row r="99" spans="1:14" ht="24.95" customHeight="1" x14ac:dyDescent="0.25">
      <c r="A99" s="73"/>
      <c r="B99" s="39"/>
      <c r="C99" s="206"/>
      <c r="E99" s="73"/>
      <c r="F99" s="73"/>
      <c r="G99" s="73"/>
      <c r="H99" s="73"/>
      <c r="I99" s="73"/>
      <c r="J99" s="73"/>
      <c r="L99" s="61"/>
    </row>
    <row r="100" spans="1:14" ht="24.95" customHeight="1" x14ac:dyDescent="0.25">
      <c r="A100" s="73"/>
      <c r="B100" s="73"/>
      <c r="C100" s="89"/>
      <c r="D100" s="42"/>
      <c r="E100" s="34"/>
      <c r="F100" s="34"/>
      <c r="G100" s="73"/>
      <c r="H100" s="73"/>
      <c r="I100" s="73"/>
      <c r="J100" s="73"/>
      <c r="L100" s="61"/>
    </row>
    <row r="101" spans="1:14" ht="24.95" customHeight="1" x14ac:dyDescent="0.25">
      <c r="A101" s="73"/>
      <c r="B101" s="73"/>
      <c r="C101" s="90"/>
      <c r="D101" s="34"/>
      <c r="E101" s="34"/>
      <c r="F101" s="34"/>
      <c r="G101" s="73"/>
      <c r="H101" s="73"/>
      <c r="I101" s="73"/>
      <c r="J101" s="73"/>
      <c r="L101" s="61"/>
    </row>
    <row r="102" spans="1:14" s="87" customFormat="1" ht="24.95" customHeight="1" x14ac:dyDescent="0.25">
      <c r="A102" s="73"/>
      <c r="B102" s="73"/>
      <c r="C102" s="90"/>
      <c r="D102" s="34"/>
      <c r="E102" s="34"/>
      <c r="F102" s="34"/>
      <c r="G102" s="73"/>
      <c r="H102" s="73"/>
      <c r="I102" s="73"/>
      <c r="J102" s="73"/>
      <c r="K102" s="82"/>
      <c r="M102" s="73"/>
      <c r="N102" s="38"/>
    </row>
    <row r="103" spans="1:14" ht="24.95" customHeight="1" x14ac:dyDescent="0.25">
      <c r="A103" s="73"/>
      <c r="B103" s="73"/>
      <c r="C103" s="90"/>
      <c r="D103" s="34"/>
      <c r="E103" s="34"/>
      <c r="F103" s="34"/>
      <c r="G103" s="73"/>
      <c r="H103" s="73"/>
      <c r="I103" s="73"/>
      <c r="J103" s="73"/>
      <c r="M103" s="38"/>
    </row>
    <row r="104" spans="1:14" ht="24.95" customHeight="1" x14ac:dyDescent="0.25">
      <c r="C104" s="90"/>
      <c r="D104" s="34"/>
      <c r="E104" s="42"/>
      <c r="F104" s="42"/>
    </row>
    <row r="105" spans="1:14" ht="24.95" customHeight="1" x14ac:dyDescent="0.25">
      <c r="C105" s="90"/>
      <c r="D105" s="34"/>
      <c r="E105" s="42"/>
      <c r="F105" s="42"/>
    </row>
    <row r="106" spans="1:14" ht="24.95" customHeight="1" x14ac:dyDescent="0.25">
      <c r="C106" s="90"/>
      <c r="D106" s="34"/>
      <c r="E106" s="42"/>
      <c r="F106" s="42"/>
    </row>
    <row r="107" spans="1:14" ht="24.95" customHeight="1" x14ac:dyDescent="0.25">
      <c r="C107" s="90"/>
      <c r="D107" s="34"/>
      <c r="E107" s="42"/>
      <c r="F107" s="42"/>
    </row>
    <row r="108" spans="1:14" ht="24.95" customHeight="1" x14ac:dyDescent="0.25">
      <c r="C108" s="90"/>
      <c r="D108" s="34"/>
      <c r="E108" s="42"/>
      <c r="F108" s="42"/>
    </row>
    <row r="109" spans="1:14" ht="24.95" customHeight="1" x14ac:dyDescent="0.25">
      <c r="C109" s="90"/>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1"/>
    </row>
  </sheetData>
  <sheetProtection sheet="1" selectLockedCells="1"/>
  <mergeCells count="34">
    <mergeCell ref="N44:N45"/>
    <mergeCell ref="N46:N47"/>
    <mergeCell ref="A80:C80"/>
    <mergeCell ref="A95:C95"/>
    <mergeCell ref="N25:N26"/>
    <mergeCell ref="N27:N29"/>
    <mergeCell ref="M30:N34"/>
    <mergeCell ref="M35:N39"/>
    <mergeCell ref="N40:N41"/>
    <mergeCell ref="N42:N43"/>
    <mergeCell ref="E14:K14"/>
    <mergeCell ref="M14:N16"/>
    <mergeCell ref="E15:J15"/>
    <mergeCell ref="K15:K16"/>
    <mergeCell ref="N20:N22"/>
    <mergeCell ref="N23:N24"/>
    <mergeCell ref="A5:E5"/>
    <mergeCell ref="M5:N5"/>
    <mergeCell ref="G6:J6"/>
    <mergeCell ref="M6:N6"/>
    <mergeCell ref="A9:A11"/>
    <mergeCell ref="B9:C11"/>
    <mergeCell ref="D9:D11"/>
    <mergeCell ref="M9:N9"/>
    <mergeCell ref="M10:N13"/>
    <mergeCell ref="B12:C12"/>
    <mergeCell ref="M1:N1"/>
    <mergeCell ref="A2:E4"/>
    <mergeCell ref="G2:J2"/>
    <mergeCell ref="M2:N2"/>
    <mergeCell ref="G3:J3"/>
    <mergeCell ref="M3:N3"/>
    <mergeCell ref="G4:J4"/>
    <mergeCell ref="M4:N4"/>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8.710937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156" t="s">
        <v>129</v>
      </c>
      <c r="H1" s="157"/>
      <c r="I1" s="157"/>
      <c r="J1" s="157"/>
      <c r="K1" s="158"/>
      <c r="L1" s="21"/>
      <c r="M1" s="219" t="s">
        <v>135</v>
      </c>
      <c r="N1" s="219"/>
    </row>
    <row r="2" spans="1:25" ht="30" customHeight="1" x14ac:dyDescent="0.25">
      <c r="A2" s="220" t="s">
        <v>188</v>
      </c>
      <c r="B2" s="220"/>
      <c r="C2" s="220"/>
      <c r="D2" s="220"/>
      <c r="E2" s="220"/>
      <c r="F2" s="12"/>
      <c r="G2" s="262" t="s">
        <v>130</v>
      </c>
      <c r="H2" s="263"/>
      <c r="I2" s="263"/>
      <c r="J2" s="263"/>
      <c r="K2" s="189">
        <f>D95</f>
        <v>416558.13999999996</v>
      </c>
      <c r="M2" s="224" t="s">
        <v>171</v>
      </c>
      <c r="N2" s="224"/>
    </row>
    <row r="3" spans="1:25" ht="30" customHeight="1" x14ac:dyDescent="0.25">
      <c r="A3" s="220"/>
      <c r="B3" s="220"/>
      <c r="C3" s="220"/>
      <c r="D3" s="220"/>
      <c r="E3" s="220"/>
      <c r="F3" s="12"/>
      <c r="G3" s="264" t="s">
        <v>172</v>
      </c>
      <c r="H3" s="265"/>
      <c r="I3" s="265"/>
      <c r="J3" s="265"/>
      <c r="K3" s="59"/>
      <c r="M3" s="214" t="s">
        <v>118</v>
      </c>
      <c r="N3" s="214"/>
    </row>
    <row r="4" spans="1:25" ht="30" customHeight="1" x14ac:dyDescent="0.25">
      <c r="A4" s="220"/>
      <c r="B4" s="220"/>
      <c r="C4" s="220"/>
      <c r="D4" s="220"/>
      <c r="E4" s="220"/>
      <c r="F4" s="12"/>
      <c r="G4" s="266" t="s">
        <v>173</v>
      </c>
      <c r="H4" s="267"/>
      <c r="I4" s="267"/>
      <c r="J4" s="267"/>
      <c r="K4" s="187"/>
      <c r="L4" s="3"/>
      <c r="M4" s="224" t="s">
        <v>176</v>
      </c>
      <c r="N4" s="224"/>
      <c r="O4"/>
      <c r="P4"/>
      <c r="Q4"/>
      <c r="R4"/>
      <c r="S4"/>
      <c r="T4"/>
      <c r="U4"/>
      <c r="V4"/>
      <c r="W4"/>
      <c r="X4"/>
      <c r="Y4"/>
    </row>
    <row r="5" spans="1:25" ht="30" customHeight="1" x14ac:dyDescent="0.25">
      <c r="A5" s="213"/>
      <c r="B5" s="213"/>
      <c r="C5" s="213"/>
      <c r="D5" s="213"/>
      <c r="E5" s="213"/>
      <c r="F5" s="12"/>
      <c r="G5" s="266" t="s">
        <v>175</v>
      </c>
      <c r="H5" s="267"/>
      <c r="I5" s="267"/>
      <c r="J5" s="267"/>
      <c r="K5" s="59">
        <v>0</v>
      </c>
      <c r="L5" s="58"/>
      <c r="M5" s="224" t="s">
        <v>177</v>
      </c>
      <c r="N5" s="224"/>
      <c r="O5"/>
      <c r="P5"/>
      <c r="Q5"/>
      <c r="R5"/>
      <c r="S5"/>
      <c r="T5"/>
      <c r="U5"/>
      <c r="V5"/>
      <c r="W5"/>
      <c r="X5"/>
      <c r="Y5"/>
    </row>
    <row r="6" spans="1:25" ht="43.5" customHeight="1" thickBot="1" x14ac:dyDescent="0.3">
      <c r="F6" s="12"/>
      <c r="G6" s="268" t="s">
        <v>131</v>
      </c>
      <c r="H6" s="269"/>
      <c r="I6" s="269"/>
      <c r="J6" s="269"/>
      <c r="K6" s="160">
        <f>SUM(K2:K5)</f>
        <v>416558.13999999996</v>
      </c>
      <c r="L6" s="58"/>
      <c r="M6" s="224" t="s">
        <v>134</v>
      </c>
      <c r="N6" s="224"/>
      <c r="O6" s="5"/>
      <c r="P6" s="5"/>
      <c r="Q6" s="5"/>
      <c r="R6" s="5"/>
      <c r="S6" s="5"/>
      <c r="T6" s="5"/>
      <c r="U6" s="5"/>
      <c r="V6" s="5"/>
      <c r="W6" s="5"/>
      <c r="X6" s="5"/>
      <c r="Y6" s="5"/>
    </row>
    <row r="7" spans="1:25" ht="66" customHeight="1" thickBot="1" x14ac:dyDescent="0.3">
      <c r="A7" s="12"/>
      <c r="B7" s="12"/>
      <c r="D7" s="12" t="s">
        <v>220</v>
      </c>
      <c r="F7" s="12"/>
      <c r="G7" s="268" t="s">
        <v>132</v>
      </c>
      <c r="H7" s="269"/>
      <c r="I7" s="269"/>
      <c r="J7" s="269"/>
      <c r="K7" s="288">
        <v>416558.13999999996</v>
      </c>
      <c r="M7" s="224" t="s">
        <v>178</v>
      </c>
      <c r="N7" s="224"/>
      <c r="O7" s="6"/>
      <c r="P7" s="6"/>
      <c r="Q7" s="6"/>
      <c r="R7" s="6"/>
      <c r="S7" s="6"/>
      <c r="T7" s="6"/>
      <c r="U7" s="6"/>
      <c r="V7" s="6"/>
      <c r="W7" s="6"/>
      <c r="X7" s="6"/>
      <c r="Y7" s="6"/>
    </row>
    <row r="8" spans="1:25" ht="15" customHeight="1" thickBot="1" x14ac:dyDescent="0.3">
      <c r="E8" s="82"/>
      <c r="F8" s="82"/>
      <c r="G8" s="82"/>
      <c r="H8" s="82"/>
      <c r="I8" s="82"/>
      <c r="J8" s="82"/>
      <c r="K8" s="82"/>
      <c r="M8" s="44"/>
      <c r="N8" s="45"/>
      <c r="O8" s="7"/>
      <c r="P8" s="7"/>
      <c r="Q8" s="7"/>
      <c r="R8" s="7"/>
      <c r="S8" s="7"/>
      <c r="T8" s="7"/>
      <c r="U8" s="7"/>
      <c r="V8" s="7"/>
      <c r="W8" s="7"/>
      <c r="X8" s="7"/>
      <c r="Y8" s="7"/>
    </row>
    <row r="9" spans="1:25" s="12" customFormat="1" ht="24.95" customHeight="1" x14ac:dyDescent="0.25">
      <c r="A9" s="270"/>
      <c r="B9" s="234" t="s">
        <v>137</v>
      </c>
      <c r="C9" s="235"/>
      <c r="D9" s="240" t="s">
        <v>5</v>
      </c>
      <c r="E9" s="69" t="s">
        <v>6</v>
      </c>
      <c r="F9" s="70"/>
      <c r="G9" s="70"/>
      <c r="H9" s="70"/>
      <c r="I9" s="70"/>
      <c r="J9" s="70"/>
      <c r="K9" s="71"/>
      <c r="L9" s="11"/>
      <c r="M9" s="219" t="s">
        <v>121</v>
      </c>
      <c r="N9" s="219"/>
      <c r="O9" s="6"/>
      <c r="P9" s="6"/>
      <c r="Q9" s="6"/>
      <c r="R9" s="6"/>
      <c r="S9" s="6"/>
      <c r="T9" s="6"/>
      <c r="U9" s="6"/>
      <c r="V9" s="6"/>
      <c r="W9" s="6"/>
      <c r="X9" s="6"/>
      <c r="Y9" s="6"/>
    </row>
    <row r="10" spans="1:25" s="12" customFormat="1" ht="24.95" customHeight="1" thickBot="1" x14ac:dyDescent="0.3">
      <c r="A10" s="271"/>
      <c r="B10" s="236"/>
      <c r="C10" s="237"/>
      <c r="D10" s="241"/>
      <c r="E10" s="74" t="s">
        <v>219</v>
      </c>
      <c r="F10" s="75"/>
      <c r="G10" s="75"/>
      <c r="H10" s="75"/>
      <c r="I10" s="75"/>
      <c r="J10" s="75"/>
      <c r="K10" s="76"/>
      <c r="L10" s="11"/>
      <c r="M10" s="243" t="s">
        <v>179</v>
      </c>
      <c r="N10" s="244"/>
      <c r="O10" s="31"/>
      <c r="P10" s="31"/>
      <c r="Q10" s="31"/>
      <c r="R10" s="31"/>
      <c r="S10" s="31"/>
      <c r="T10" s="31"/>
      <c r="U10" s="31"/>
      <c r="V10" s="31"/>
      <c r="W10" s="31"/>
      <c r="X10" s="31"/>
      <c r="Y10" s="31"/>
    </row>
    <row r="11" spans="1:25" s="12" customFormat="1" ht="30.75" customHeight="1" thickBot="1" x14ac:dyDescent="0.3">
      <c r="A11" s="104" t="s">
        <v>139</v>
      </c>
      <c r="B11" s="274" t="s">
        <v>231</v>
      </c>
      <c r="C11" s="275"/>
      <c r="D11" s="180">
        <v>70293</v>
      </c>
      <c r="E11" s="74" t="s">
        <v>155</v>
      </c>
      <c r="F11" s="75"/>
      <c r="G11" s="75"/>
      <c r="H11" s="75"/>
      <c r="I11" s="75"/>
      <c r="J11" s="75"/>
      <c r="K11" s="76"/>
      <c r="L11" s="17"/>
      <c r="M11" s="244"/>
      <c r="N11" s="244"/>
      <c r="O11" s="31"/>
      <c r="P11" s="31"/>
      <c r="Q11" s="31"/>
      <c r="R11" s="31"/>
      <c r="S11" s="31"/>
      <c r="T11" s="31"/>
      <c r="U11" s="31"/>
      <c r="V11" s="31"/>
      <c r="W11" s="31"/>
      <c r="X11" s="31"/>
      <c r="Y11" s="31"/>
    </row>
    <row r="12" spans="1:25" s="12" customFormat="1" ht="35.1" customHeight="1" thickBot="1" x14ac:dyDescent="0.3">
      <c r="A12" s="104" t="s">
        <v>156</v>
      </c>
      <c r="B12" s="261" t="str">
        <f>Central!B12</f>
        <v>EVIT- East Valley Institute of Technology</v>
      </c>
      <c r="C12" s="261"/>
      <c r="D12" s="185" t="str">
        <f>Central!D12</f>
        <v>070801</v>
      </c>
      <c r="E12" s="79" t="s">
        <v>133</v>
      </c>
      <c r="F12" s="80"/>
      <c r="G12" s="80"/>
      <c r="H12" s="80"/>
      <c r="I12" s="80"/>
      <c r="J12" s="80"/>
      <c r="K12" s="81"/>
      <c r="L12" s="21"/>
      <c r="M12" s="244"/>
      <c r="N12" s="244"/>
      <c r="O12" s="31"/>
      <c r="P12" s="31"/>
      <c r="Q12" s="31"/>
      <c r="R12" s="31"/>
      <c r="S12" s="31"/>
      <c r="T12" s="31"/>
      <c r="U12" s="31"/>
      <c r="V12" s="31"/>
      <c r="W12" s="31"/>
      <c r="X12" s="31"/>
      <c r="Y12" s="31"/>
    </row>
    <row r="13" spans="1:25" s="12" customFormat="1" ht="16.5" customHeight="1" thickBot="1" x14ac:dyDescent="0.3">
      <c r="A13" s="47"/>
      <c r="B13" s="47"/>
      <c r="C13" s="47"/>
      <c r="D13" s="22"/>
      <c r="E13" s="73"/>
      <c r="F13" s="84"/>
      <c r="G13" s="85"/>
      <c r="H13" s="85"/>
      <c r="I13" s="78"/>
      <c r="J13" s="85"/>
      <c r="K13" s="85"/>
      <c r="L13" s="24"/>
      <c r="M13" s="244"/>
      <c r="N13" s="244"/>
    </row>
    <row r="14" spans="1:25" ht="35.1" customHeight="1" thickBot="1" x14ac:dyDescent="0.3">
      <c r="A14" s="105"/>
      <c r="B14" s="106"/>
      <c r="C14" s="105"/>
      <c r="D14" s="107"/>
      <c r="E14" s="246" t="s">
        <v>8</v>
      </c>
      <c r="F14" s="247"/>
      <c r="G14" s="247"/>
      <c r="H14" s="247"/>
      <c r="I14" s="247"/>
      <c r="J14" s="247"/>
      <c r="K14" s="248"/>
      <c r="M14" s="244" t="s">
        <v>180</v>
      </c>
      <c r="N14" s="244"/>
      <c r="O14" s="25"/>
      <c r="P14" s="25"/>
      <c r="Q14" s="25"/>
      <c r="R14" s="25"/>
      <c r="S14" s="25"/>
      <c r="T14" s="25"/>
      <c r="U14" s="25"/>
      <c r="V14" s="25"/>
      <c r="W14" s="25"/>
      <c r="X14" s="25"/>
      <c r="Y14" s="25"/>
    </row>
    <row r="15" spans="1:25" ht="29.25" customHeight="1" thickBot="1" x14ac:dyDescent="0.3">
      <c r="A15" s="108"/>
      <c r="B15" s="109"/>
      <c r="C15" s="108"/>
      <c r="D15" s="110"/>
      <c r="E15" s="246" t="s">
        <v>9</v>
      </c>
      <c r="F15" s="249"/>
      <c r="G15" s="249"/>
      <c r="H15" s="249"/>
      <c r="I15" s="249"/>
      <c r="J15" s="250"/>
      <c r="K15" s="251" t="s">
        <v>10</v>
      </c>
      <c r="M15" s="244"/>
      <c r="N15" s="244"/>
    </row>
    <row r="16" spans="1:25" s="26" customFormat="1" ht="120.75" customHeight="1" thickBot="1" x14ac:dyDescent="0.3">
      <c r="A16" s="111" t="s">
        <v>138</v>
      </c>
      <c r="B16" s="99" t="s">
        <v>123</v>
      </c>
      <c r="C16" s="101" t="s">
        <v>11</v>
      </c>
      <c r="D16" s="165" t="s">
        <v>12</v>
      </c>
      <c r="E16" s="35" t="s">
        <v>13</v>
      </c>
      <c r="F16" s="36" t="s">
        <v>14</v>
      </c>
      <c r="G16" s="36" t="s">
        <v>124</v>
      </c>
      <c r="H16" s="36" t="s">
        <v>125</v>
      </c>
      <c r="I16" s="36" t="s">
        <v>127</v>
      </c>
      <c r="J16" s="37" t="s">
        <v>126</v>
      </c>
      <c r="K16" s="252"/>
      <c r="M16" s="244"/>
      <c r="N16" s="244"/>
    </row>
    <row r="17" spans="1:14" s="27" customFormat="1" ht="24.95" customHeight="1" x14ac:dyDescent="0.25">
      <c r="A17" s="190" t="s">
        <v>15</v>
      </c>
      <c r="B17" s="194">
        <v>301</v>
      </c>
      <c r="C17" s="191" t="s">
        <v>206</v>
      </c>
      <c r="D17" s="196" t="str">
        <f t="shared" ref="D17:D48" si="0">IF(SUM(E17:K17)&gt;0,(SUM(E17:K17)),"")</f>
        <v/>
      </c>
      <c r="E17" s="176" t="s">
        <v>226</v>
      </c>
      <c r="F17" s="176" t="s">
        <v>226</v>
      </c>
      <c r="G17" s="176" t="s">
        <v>226</v>
      </c>
      <c r="H17" s="176" t="s">
        <v>226</v>
      </c>
      <c r="I17" s="176" t="s">
        <v>226</v>
      </c>
      <c r="J17" s="176" t="s">
        <v>226</v>
      </c>
      <c r="K17" s="176" t="s">
        <v>226</v>
      </c>
      <c r="M17" s="30"/>
      <c r="N17" s="41" t="s">
        <v>157</v>
      </c>
    </row>
    <row r="18" spans="1:14" s="27" customFormat="1" ht="24.95" customHeight="1" x14ac:dyDescent="0.25">
      <c r="A18" s="192" t="s">
        <v>16</v>
      </c>
      <c r="B18" s="195">
        <v>302</v>
      </c>
      <c r="C18" s="193" t="s">
        <v>17</v>
      </c>
      <c r="D18" s="197" t="str">
        <f t="shared" si="0"/>
        <v/>
      </c>
      <c r="E18" s="177" t="s">
        <v>226</v>
      </c>
      <c r="F18" s="177" t="s">
        <v>226</v>
      </c>
      <c r="G18" s="177" t="s">
        <v>226</v>
      </c>
      <c r="H18" s="177" t="s">
        <v>226</v>
      </c>
      <c r="I18" s="177" t="s">
        <v>226</v>
      </c>
      <c r="J18" s="177" t="s">
        <v>226</v>
      </c>
      <c r="K18" s="177" t="s">
        <v>226</v>
      </c>
      <c r="M18" s="46"/>
      <c r="N18" s="41" t="s">
        <v>158</v>
      </c>
    </row>
    <row r="19" spans="1:14" s="88" customFormat="1" ht="24.95" customHeight="1" x14ac:dyDescent="0.25">
      <c r="A19" s="192" t="s">
        <v>194</v>
      </c>
      <c r="B19" s="195">
        <v>376</v>
      </c>
      <c r="C19" s="193" t="s">
        <v>195</v>
      </c>
      <c r="D19" s="197" t="str">
        <f t="shared" si="0"/>
        <v/>
      </c>
      <c r="E19" s="177" t="s">
        <v>226</v>
      </c>
      <c r="F19" s="177" t="s">
        <v>226</v>
      </c>
      <c r="G19" s="177" t="s">
        <v>226</v>
      </c>
      <c r="H19" s="177" t="s">
        <v>226</v>
      </c>
      <c r="I19" s="177" t="s">
        <v>226</v>
      </c>
      <c r="J19" s="177" t="s">
        <v>226</v>
      </c>
      <c r="K19" s="177" t="s">
        <v>226</v>
      </c>
      <c r="M19" s="129"/>
      <c r="N19" s="130"/>
    </row>
    <row r="20" spans="1:14" s="27" customFormat="1" ht="24.95" customHeight="1" x14ac:dyDescent="0.25">
      <c r="A20" s="192" t="s">
        <v>18</v>
      </c>
      <c r="B20" s="195">
        <v>303</v>
      </c>
      <c r="C20" s="193" t="s">
        <v>19</v>
      </c>
      <c r="D20" s="197" t="str">
        <f t="shared" si="0"/>
        <v/>
      </c>
      <c r="E20" s="177" t="s">
        <v>226</v>
      </c>
      <c r="F20" s="177" t="s">
        <v>226</v>
      </c>
      <c r="G20" s="177" t="s">
        <v>226</v>
      </c>
      <c r="H20" s="177" t="s">
        <v>226</v>
      </c>
      <c r="I20" s="177" t="s">
        <v>226</v>
      </c>
      <c r="J20" s="177" t="s">
        <v>226</v>
      </c>
      <c r="K20" s="177" t="s">
        <v>226</v>
      </c>
      <c r="M20" s="30"/>
      <c r="N20" s="224" t="s">
        <v>159</v>
      </c>
    </row>
    <row r="21" spans="1:14" s="27" customFormat="1" ht="24.95" customHeight="1" x14ac:dyDescent="0.25">
      <c r="A21" s="192" t="s">
        <v>20</v>
      </c>
      <c r="B21" s="195">
        <v>304</v>
      </c>
      <c r="C21" s="193" t="s">
        <v>21</v>
      </c>
      <c r="D21" s="197" t="str">
        <f t="shared" si="0"/>
        <v/>
      </c>
      <c r="E21" s="177" t="s">
        <v>226</v>
      </c>
      <c r="F21" s="177" t="s">
        <v>226</v>
      </c>
      <c r="G21" s="177" t="s">
        <v>226</v>
      </c>
      <c r="H21" s="177" t="s">
        <v>226</v>
      </c>
      <c r="I21" s="177" t="s">
        <v>226</v>
      </c>
      <c r="J21" s="177" t="s">
        <v>226</v>
      </c>
      <c r="K21" s="177" t="s">
        <v>226</v>
      </c>
      <c r="M21" s="30"/>
      <c r="N21" s="224"/>
    </row>
    <row r="22" spans="1:14" s="27" customFormat="1" ht="24.95" customHeight="1" x14ac:dyDescent="0.25">
      <c r="A22" s="192" t="s">
        <v>22</v>
      </c>
      <c r="B22" s="195">
        <v>305</v>
      </c>
      <c r="C22" s="193" t="s">
        <v>23</v>
      </c>
      <c r="D22" s="197" t="str">
        <f t="shared" si="0"/>
        <v/>
      </c>
      <c r="E22" s="177" t="s">
        <v>226</v>
      </c>
      <c r="F22" s="177" t="s">
        <v>226</v>
      </c>
      <c r="G22" s="177" t="s">
        <v>226</v>
      </c>
      <c r="H22" s="177" t="s">
        <v>226</v>
      </c>
      <c r="I22" s="177" t="s">
        <v>226</v>
      </c>
      <c r="J22" s="177" t="s">
        <v>226</v>
      </c>
      <c r="K22" s="177" t="s">
        <v>226</v>
      </c>
      <c r="M22" s="30"/>
      <c r="N22" s="224"/>
    </row>
    <row r="23" spans="1:14" s="27" customFormat="1" ht="24.95" customHeight="1" x14ac:dyDescent="0.25">
      <c r="A23" s="192" t="s">
        <v>24</v>
      </c>
      <c r="B23" s="195">
        <v>306</v>
      </c>
      <c r="C23" s="193" t="s">
        <v>25</v>
      </c>
      <c r="D23" s="197" t="str">
        <f t="shared" si="0"/>
        <v/>
      </c>
      <c r="E23" s="177" t="s">
        <v>226</v>
      </c>
      <c r="F23" s="177" t="s">
        <v>226</v>
      </c>
      <c r="G23" s="177" t="s">
        <v>226</v>
      </c>
      <c r="H23" s="177" t="s">
        <v>226</v>
      </c>
      <c r="I23" s="177" t="s">
        <v>226</v>
      </c>
      <c r="J23" s="177" t="s">
        <v>226</v>
      </c>
      <c r="K23" s="177" t="s">
        <v>226</v>
      </c>
      <c r="M23" s="30"/>
      <c r="N23" s="224" t="s">
        <v>160</v>
      </c>
    </row>
    <row r="24" spans="1:14" s="27" customFormat="1" ht="24.95" customHeight="1" x14ac:dyDescent="0.25">
      <c r="A24" s="192" t="s">
        <v>26</v>
      </c>
      <c r="B24" s="195">
        <v>307</v>
      </c>
      <c r="C24" s="193" t="s">
        <v>27</v>
      </c>
      <c r="D24" s="197" t="str">
        <f t="shared" si="0"/>
        <v/>
      </c>
      <c r="E24" s="177" t="s">
        <v>226</v>
      </c>
      <c r="F24" s="177" t="s">
        <v>226</v>
      </c>
      <c r="G24" s="177" t="s">
        <v>226</v>
      </c>
      <c r="H24" s="177" t="s">
        <v>226</v>
      </c>
      <c r="I24" s="177" t="s">
        <v>226</v>
      </c>
      <c r="J24" s="177" t="s">
        <v>226</v>
      </c>
      <c r="K24" s="177" t="s">
        <v>226</v>
      </c>
      <c r="M24" s="30"/>
      <c r="N24" s="224"/>
    </row>
    <row r="25" spans="1:14" s="27" customFormat="1" ht="24.95" customHeight="1" x14ac:dyDescent="0.25">
      <c r="A25" s="192" t="s">
        <v>28</v>
      </c>
      <c r="B25" s="195">
        <v>309</v>
      </c>
      <c r="C25" s="193" t="s">
        <v>209</v>
      </c>
      <c r="D25" s="197" t="str">
        <f t="shared" si="0"/>
        <v/>
      </c>
      <c r="E25" s="177" t="s">
        <v>226</v>
      </c>
      <c r="F25" s="177" t="s">
        <v>226</v>
      </c>
      <c r="G25" s="177" t="s">
        <v>226</v>
      </c>
      <c r="H25" s="177" t="s">
        <v>226</v>
      </c>
      <c r="I25" s="177" t="s">
        <v>226</v>
      </c>
      <c r="J25" s="177" t="s">
        <v>226</v>
      </c>
      <c r="K25" s="177" t="s">
        <v>226</v>
      </c>
      <c r="M25" s="30"/>
      <c r="N25" s="224" t="s">
        <v>161</v>
      </c>
    </row>
    <row r="26" spans="1:14" s="27" customFormat="1" ht="24.95" customHeight="1" x14ac:dyDescent="0.25">
      <c r="A26" s="192" t="s">
        <v>29</v>
      </c>
      <c r="B26" s="195">
        <v>310</v>
      </c>
      <c r="C26" s="193" t="s">
        <v>30</v>
      </c>
      <c r="D26" s="197" t="str">
        <f t="shared" si="0"/>
        <v/>
      </c>
      <c r="E26" s="177" t="s">
        <v>226</v>
      </c>
      <c r="F26" s="177" t="s">
        <v>226</v>
      </c>
      <c r="G26" s="177" t="s">
        <v>226</v>
      </c>
      <c r="H26" s="177" t="s">
        <v>226</v>
      </c>
      <c r="I26" s="177" t="s">
        <v>226</v>
      </c>
      <c r="J26" s="177" t="s">
        <v>226</v>
      </c>
      <c r="K26" s="177" t="s">
        <v>226</v>
      </c>
      <c r="M26" s="30"/>
      <c r="N26" s="224"/>
    </row>
    <row r="27" spans="1:14" s="27" customFormat="1" ht="24.95" customHeight="1" x14ac:dyDescent="0.25">
      <c r="A27" s="192" t="s">
        <v>31</v>
      </c>
      <c r="B27" s="195">
        <v>311</v>
      </c>
      <c r="C27" s="193" t="s">
        <v>32</v>
      </c>
      <c r="D27" s="197" t="str">
        <f t="shared" si="0"/>
        <v/>
      </c>
      <c r="E27" s="177" t="s">
        <v>226</v>
      </c>
      <c r="F27" s="177" t="s">
        <v>226</v>
      </c>
      <c r="G27" s="177" t="s">
        <v>226</v>
      </c>
      <c r="H27" s="177" t="s">
        <v>226</v>
      </c>
      <c r="I27" s="177" t="s">
        <v>226</v>
      </c>
      <c r="J27" s="177" t="s">
        <v>226</v>
      </c>
      <c r="K27" s="177" t="s">
        <v>226</v>
      </c>
      <c r="M27" s="30"/>
      <c r="N27" s="224" t="s">
        <v>162</v>
      </c>
    </row>
    <row r="28" spans="1:14" s="27" customFormat="1" ht="24.95" customHeight="1" x14ac:dyDescent="0.25">
      <c r="A28" s="192" t="s">
        <v>33</v>
      </c>
      <c r="B28" s="195">
        <v>312</v>
      </c>
      <c r="C28" s="193" t="s">
        <v>34</v>
      </c>
      <c r="D28" s="197" t="str">
        <f t="shared" si="0"/>
        <v/>
      </c>
      <c r="E28" s="177" t="s">
        <v>226</v>
      </c>
      <c r="F28" s="177" t="s">
        <v>226</v>
      </c>
      <c r="G28" s="177" t="s">
        <v>226</v>
      </c>
      <c r="H28" s="177" t="s">
        <v>226</v>
      </c>
      <c r="I28" s="177" t="s">
        <v>226</v>
      </c>
      <c r="J28" s="177" t="s">
        <v>226</v>
      </c>
      <c r="K28" s="177" t="s">
        <v>226</v>
      </c>
      <c r="M28" s="30"/>
      <c r="N28" s="224"/>
    </row>
    <row r="29" spans="1:14" s="27" customFormat="1" ht="24.95" customHeight="1" x14ac:dyDescent="0.25">
      <c r="A29" s="192" t="s">
        <v>35</v>
      </c>
      <c r="B29" s="195">
        <v>313</v>
      </c>
      <c r="C29" s="193" t="s">
        <v>196</v>
      </c>
      <c r="D29" s="197">
        <f t="shared" si="0"/>
        <v>65332.84</v>
      </c>
      <c r="E29" s="177">
        <v>47218.92</v>
      </c>
      <c r="F29" s="177">
        <v>14065.18</v>
      </c>
      <c r="G29" s="177">
        <v>1870</v>
      </c>
      <c r="H29" s="177">
        <v>2178.7399999999998</v>
      </c>
      <c r="I29" s="177" t="s">
        <v>226</v>
      </c>
      <c r="J29" s="177" t="s">
        <v>226</v>
      </c>
      <c r="K29" s="177" t="s">
        <v>226</v>
      </c>
      <c r="M29" s="30"/>
      <c r="N29" s="224"/>
    </row>
    <row r="30" spans="1:14" s="27" customFormat="1" ht="24.95" customHeight="1" x14ac:dyDescent="0.25">
      <c r="A30" s="192" t="s">
        <v>36</v>
      </c>
      <c r="B30" s="195">
        <v>314</v>
      </c>
      <c r="C30" s="193" t="s">
        <v>197</v>
      </c>
      <c r="D30" s="197" t="str">
        <f t="shared" si="0"/>
        <v/>
      </c>
      <c r="E30" s="177" t="s">
        <v>226</v>
      </c>
      <c r="F30" s="177" t="s">
        <v>226</v>
      </c>
      <c r="G30" s="177" t="s">
        <v>226</v>
      </c>
      <c r="H30" s="177" t="s">
        <v>226</v>
      </c>
      <c r="I30" s="177" t="s">
        <v>226</v>
      </c>
      <c r="J30" s="177" t="s">
        <v>226</v>
      </c>
      <c r="K30" s="177" t="s">
        <v>226</v>
      </c>
      <c r="M30" s="224" t="s">
        <v>174</v>
      </c>
      <c r="N30" s="224"/>
    </row>
    <row r="31" spans="1:14" s="27" customFormat="1" ht="24.95" customHeight="1" x14ac:dyDescent="0.25">
      <c r="A31" s="192" t="s">
        <v>37</v>
      </c>
      <c r="B31" s="195">
        <v>315</v>
      </c>
      <c r="C31" s="193" t="s">
        <v>38</v>
      </c>
      <c r="D31" s="197" t="str">
        <f t="shared" si="0"/>
        <v/>
      </c>
      <c r="E31" s="177" t="s">
        <v>226</v>
      </c>
      <c r="F31" s="177" t="s">
        <v>226</v>
      </c>
      <c r="G31" s="177" t="s">
        <v>226</v>
      </c>
      <c r="H31" s="177" t="s">
        <v>226</v>
      </c>
      <c r="I31" s="177" t="s">
        <v>226</v>
      </c>
      <c r="J31" s="177" t="s">
        <v>226</v>
      </c>
      <c r="K31" s="177" t="s">
        <v>226</v>
      </c>
      <c r="M31" s="224"/>
      <c r="N31" s="224"/>
    </row>
    <row r="32" spans="1:14" s="27" customFormat="1" ht="24.95" customHeight="1" x14ac:dyDescent="0.25">
      <c r="A32" s="192" t="s">
        <v>39</v>
      </c>
      <c r="B32" s="195">
        <v>316</v>
      </c>
      <c r="C32" s="193" t="s">
        <v>40</v>
      </c>
      <c r="D32" s="197" t="str">
        <f t="shared" si="0"/>
        <v/>
      </c>
      <c r="E32" s="177" t="s">
        <v>226</v>
      </c>
      <c r="F32" s="177" t="s">
        <v>226</v>
      </c>
      <c r="G32" s="177" t="s">
        <v>226</v>
      </c>
      <c r="H32" s="177" t="s">
        <v>226</v>
      </c>
      <c r="I32" s="177" t="s">
        <v>226</v>
      </c>
      <c r="J32" s="177" t="s">
        <v>226</v>
      </c>
      <c r="K32" s="177" t="s">
        <v>226</v>
      </c>
      <c r="M32" s="224"/>
      <c r="N32" s="224"/>
    </row>
    <row r="33" spans="1:23" s="27" customFormat="1" ht="24.95" customHeight="1" x14ac:dyDescent="0.25">
      <c r="A33" s="192" t="s">
        <v>41</v>
      </c>
      <c r="B33" s="195">
        <v>317</v>
      </c>
      <c r="C33" s="193" t="s">
        <v>42</v>
      </c>
      <c r="D33" s="197" t="str">
        <f t="shared" si="0"/>
        <v/>
      </c>
      <c r="E33" s="177" t="s">
        <v>226</v>
      </c>
      <c r="F33" s="177" t="s">
        <v>226</v>
      </c>
      <c r="G33" s="177" t="s">
        <v>226</v>
      </c>
      <c r="H33" s="177" t="s">
        <v>226</v>
      </c>
      <c r="I33" s="177" t="s">
        <v>226</v>
      </c>
      <c r="J33" s="177" t="s">
        <v>226</v>
      </c>
      <c r="K33" s="177" t="s">
        <v>226</v>
      </c>
      <c r="M33" s="224"/>
      <c r="N33" s="224"/>
    </row>
    <row r="34" spans="1:23" s="27" customFormat="1" ht="24.95" customHeight="1" x14ac:dyDescent="0.25">
      <c r="A34" s="192" t="s">
        <v>43</v>
      </c>
      <c r="B34" s="195">
        <v>318</v>
      </c>
      <c r="C34" s="193" t="s">
        <v>44</v>
      </c>
      <c r="D34" s="197" t="str">
        <f t="shared" si="0"/>
        <v/>
      </c>
      <c r="E34" s="177" t="s">
        <v>226</v>
      </c>
      <c r="F34" s="177" t="s">
        <v>226</v>
      </c>
      <c r="G34" s="177" t="s">
        <v>226</v>
      </c>
      <c r="H34" s="177" t="s">
        <v>226</v>
      </c>
      <c r="I34" s="177" t="s">
        <v>226</v>
      </c>
      <c r="J34" s="177" t="s">
        <v>226</v>
      </c>
      <c r="K34" s="177" t="s">
        <v>226</v>
      </c>
      <c r="M34" s="224"/>
      <c r="N34" s="224"/>
    </row>
    <row r="35" spans="1:23" s="27" customFormat="1" ht="24.95" customHeight="1" x14ac:dyDescent="0.25">
      <c r="A35" s="192" t="s">
        <v>45</v>
      </c>
      <c r="B35" s="195">
        <v>319</v>
      </c>
      <c r="C35" s="193" t="s">
        <v>208</v>
      </c>
      <c r="D35" s="197" t="str">
        <f t="shared" si="0"/>
        <v/>
      </c>
      <c r="E35" s="177" t="s">
        <v>226</v>
      </c>
      <c r="F35" s="177" t="s">
        <v>226</v>
      </c>
      <c r="G35" s="177" t="s">
        <v>226</v>
      </c>
      <c r="H35" s="177" t="s">
        <v>226</v>
      </c>
      <c r="I35" s="177" t="s">
        <v>226</v>
      </c>
      <c r="J35" s="177" t="s">
        <v>226</v>
      </c>
      <c r="K35" s="177" t="s">
        <v>226</v>
      </c>
      <c r="M35" s="224"/>
      <c r="N35" s="224"/>
    </row>
    <row r="36" spans="1:23" s="27" customFormat="1" ht="24.95" customHeight="1" x14ac:dyDescent="0.25">
      <c r="A36" s="192" t="s">
        <v>46</v>
      </c>
      <c r="B36" s="195">
        <v>320</v>
      </c>
      <c r="C36" s="193" t="s">
        <v>47</v>
      </c>
      <c r="D36" s="197">
        <f t="shared" si="0"/>
        <v>58350.94</v>
      </c>
      <c r="E36" s="177">
        <v>38111.5</v>
      </c>
      <c r="F36" s="177">
        <v>9429.0300000000007</v>
      </c>
      <c r="G36" s="177">
        <v>3781.39</v>
      </c>
      <c r="H36" s="177">
        <v>1028.01</v>
      </c>
      <c r="I36" s="177">
        <v>3232.58</v>
      </c>
      <c r="J36" s="177">
        <v>2768.43</v>
      </c>
      <c r="K36" s="177" t="s">
        <v>226</v>
      </c>
      <c r="M36" s="224"/>
      <c r="N36" s="224"/>
      <c r="O36" s="25"/>
      <c r="P36" s="25"/>
      <c r="Q36" s="25"/>
      <c r="R36" s="25"/>
      <c r="S36" s="25"/>
      <c r="T36" s="25"/>
      <c r="U36" s="25"/>
      <c r="V36" s="25"/>
      <c r="W36" s="25"/>
    </row>
    <row r="37" spans="1:23" s="27" customFormat="1" ht="24.95" customHeight="1" x14ac:dyDescent="0.25">
      <c r="A37" s="192" t="s">
        <v>48</v>
      </c>
      <c r="B37" s="195">
        <v>321</v>
      </c>
      <c r="C37" s="193" t="s">
        <v>49</v>
      </c>
      <c r="D37" s="197" t="str">
        <f t="shared" si="0"/>
        <v/>
      </c>
      <c r="E37" s="177" t="s">
        <v>226</v>
      </c>
      <c r="F37" s="177" t="s">
        <v>226</v>
      </c>
      <c r="G37" s="177" t="s">
        <v>226</v>
      </c>
      <c r="H37" s="177" t="s">
        <v>226</v>
      </c>
      <c r="I37" s="177" t="s">
        <v>226</v>
      </c>
      <c r="J37" s="177" t="s">
        <v>226</v>
      </c>
      <c r="K37" s="177" t="s">
        <v>226</v>
      </c>
      <c r="M37" s="224"/>
      <c r="N37" s="224"/>
    </row>
    <row r="38" spans="1:23" s="27" customFormat="1" ht="24.95" customHeight="1" x14ac:dyDescent="0.25">
      <c r="A38" s="192" t="s">
        <v>50</v>
      </c>
      <c r="B38" s="195">
        <v>322</v>
      </c>
      <c r="C38" s="193" t="s">
        <v>51</v>
      </c>
      <c r="D38" s="197" t="str">
        <f t="shared" si="0"/>
        <v/>
      </c>
      <c r="E38" s="177" t="s">
        <v>226</v>
      </c>
      <c r="F38" s="177" t="s">
        <v>226</v>
      </c>
      <c r="G38" s="177" t="s">
        <v>226</v>
      </c>
      <c r="H38" s="177" t="s">
        <v>226</v>
      </c>
      <c r="I38" s="177" t="s">
        <v>226</v>
      </c>
      <c r="J38" s="177" t="s">
        <v>226</v>
      </c>
      <c r="K38" s="177" t="s">
        <v>226</v>
      </c>
      <c r="M38" s="224"/>
      <c r="N38" s="224"/>
    </row>
    <row r="39" spans="1:23" s="27" customFormat="1" ht="24.95" customHeight="1" x14ac:dyDescent="0.25">
      <c r="A39" s="192" t="s">
        <v>52</v>
      </c>
      <c r="B39" s="195">
        <v>345</v>
      </c>
      <c r="C39" s="193" t="s">
        <v>53</v>
      </c>
      <c r="D39" s="197">
        <f t="shared" si="0"/>
        <v>40277.31</v>
      </c>
      <c r="E39" s="177">
        <v>19111.349999999999</v>
      </c>
      <c r="F39" s="177">
        <v>4355.4799999999996</v>
      </c>
      <c r="G39" s="177">
        <v>8249.94</v>
      </c>
      <c r="H39" s="177">
        <v>2322.4499999999998</v>
      </c>
      <c r="I39" s="177">
        <v>6238.09</v>
      </c>
      <c r="J39" s="177" t="s">
        <v>226</v>
      </c>
      <c r="K39" s="177" t="s">
        <v>226</v>
      </c>
      <c r="M39" s="92"/>
      <c r="N39" s="92"/>
    </row>
    <row r="40" spans="1:23" s="27" customFormat="1" ht="24.95" customHeight="1" x14ac:dyDescent="0.25">
      <c r="A40" s="192" t="s">
        <v>54</v>
      </c>
      <c r="B40" s="195">
        <v>323</v>
      </c>
      <c r="C40" s="193" t="s">
        <v>55</v>
      </c>
      <c r="D40" s="197" t="str">
        <f t="shared" si="0"/>
        <v/>
      </c>
      <c r="E40" s="177" t="s">
        <v>226</v>
      </c>
      <c r="F40" s="177" t="s">
        <v>226</v>
      </c>
      <c r="G40" s="177" t="s">
        <v>226</v>
      </c>
      <c r="H40" s="177" t="s">
        <v>226</v>
      </c>
      <c r="I40" s="177" t="s">
        <v>226</v>
      </c>
      <c r="J40" s="177" t="s">
        <v>226</v>
      </c>
      <c r="K40" s="177" t="s">
        <v>226</v>
      </c>
      <c r="M40" s="30"/>
      <c r="N40" s="224" t="s">
        <v>164</v>
      </c>
    </row>
    <row r="41" spans="1:23" s="27" customFormat="1" ht="24.95" customHeight="1" x14ac:dyDescent="0.25">
      <c r="A41" s="192" t="s">
        <v>56</v>
      </c>
      <c r="B41" s="195">
        <v>324</v>
      </c>
      <c r="C41" s="193" t="s">
        <v>57</v>
      </c>
      <c r="D41" s="197" t="str">
        <f t="shared" si="0"/>
        <v/>
      </c>
      <c r="E41" s="177" t="s">
        <v>226</v>
      </c>
      <c r="F41" s="177" t="s">
        <v>226</v>
      </c>
      <c r="G41" s="177" t="s">
        <v>226</v>
      </c>
      <c r="H41" s="177" t="s">
        <v>226</v>
      </c>
      <c r="I41" s="177" t="s">
        <v>226</v>
      </c>
      <c r="J41" s="177" t="s">
        <v>226</v>
      </c>
      <c r="K41" s="177" t="s">
        <v>226</v>
      </c>
      <c r="M41" s="30"/>
      <c r="N41" s="224"/>
    </row>
    <row r="42" spans="1:23" s="27" customFormat="1" ht="24.95" customHeight="1" x14ac:dyDescent="0.25">
      <c r="A42" s="192" t="s">
        <v>58</v>
      </c>
      <c r="B42" s="195">
        <v>325</v>
      </c>
      <c r="C42" s="193" t="s">
        <v>59</v>
      </c>
      <c r="D42" s="197" t="str">
        <f t="shared" si="0"/>
        <v/>
      </c>
      <c r="E42" s="177" t="s">
        <v>226</v>
      </c>
      <c r="F42" s="177" t="s">
        <v>226</v>
      </c>
      <c r="G42" s="177" t="s">
        <v>226</v>
      </c>
      <c r="H42" s="177" t="s">
        <v>226</v>
      </c>
      <c r="I42" s="177" t="s">
        <v>226</v>
      </c>
      <c r="J42" s="177" t="s">
        <v>226</v>
      </c>
      <c r="K42" s="177" t="s">
        <v>226</v>
      </c>
      <c r="M42" s="30"/>
      <c r="N42" s="224" t="s">
        <v>165</v>
      </c>
    </row>
    <row r="43" spans="1:23" s="27" customFormat="1" ht="24.95" customHeight="1" x14ac:dyDescent="0.25">
      <c r="A43" s="192" t="s">
        <v>60</v>
      </c>
      <c r="B43" s="195">
        <v>326</v>
      </c>
      <c r="C43" s="193" t="s">
        <v>61</v>
      </c>
      <c r="D43" s="197" t="str">
        <f t="shared" si="0"/>
        <v/>
      </c>
      <c r="E43" s="177" t="s">
        <v>226</v>
      </c>
      <c r="F43" s="177" t="s">
        <v>226</v>
      </c>
      <c r="G43" s="177" t="s">
        <v>226</v>
      </c>
      <c r="H43" s="177" t="s">
        <v>226</v>
      </c>
      <c r="I43" s="177" t="s">
        <v>226</v>
      </c>
      <c r="J43" s="177" t="s">
        <v>226</v>
      </c>
      <c r="K43" s="177" t="s">
        <v>226</v>
      </c>
      <c r="M43" s="30"/>
      <c r="N43" s="224"/>
    </row>
    <row r="44" spans="1:23" s="27" customFormat="1" ht="33" customHeight="1" x14ac:dyDescent="0.25">
      <c r="A44" s="192" t="s">
        <v>108</v>
      </c>
      <c r="B44" s="195">
        <v>359</v>
      </c>
      <c r="C44" s="193" t="s">
        <v>225</v>
      </c>
      <c r="D44" s="197" t="str">
        <f t="shared" si="0"/>
        <v/>
      </c>
      <c r="E44" s="177" t="s">
        <v>226</v>
      </c>
      <c r="F44" s="177" t="s">
        <v>226</v>
      </c>
      <c r="G44" s="177" t="s">
        <v>226</v>
      </c>
      <c r="H44" s="177" t="s">
        <v>226</v>
      </c>
      <c r="I44" s="177" t="s">
        <v>226</v>
      </c>
      <c r="J44" s="177" t="s">
        <v>226</v>
      </c>
      <c r="K44" s="177" t="s">
        <v>226</v>
      </c>
      <c r="M44" s="30"/>
      <c r="N44" s="224" t="s">
        <v>166</v>
      </c>
    </row>
    <row r="45" spans="1:23" s="27" customFormat="1" ht="24.95" customHeight="1" x14ac:dyDescent="0.25">
      <c r="A45" s="192" t="s">
        <v>62</v>
      </c>
      <c r="B45" s="195">
        <v>327</v>
      </c>
      <c r="C45" s="193" t="s">
        <v>63</v>
      </c>
      <c r="D45" s="197" t="str">
        <f t="shared" si="0"/>
        <v/>
      </c>
      <c r="E45" s="177" t="s">
        <v>226</v>
      </c>
      <c r="F45" s="177" t="s">
        <v>226</v>
      </c>
      <c r="G45" s="177" t="s">
        <v>226</v>
      </c>
      <c r="H45" s="177" t="s">
        <v>226</v>
      </c>
      <c r="I45" s="177" t="s">
        <v>226</v>
      </c>
      <c r="J45" s="177" t="s">
        <v>226</v>
      </c>
      <c r="K45" s="177" t="s">
        <v>226</v>
      </c>
      <c r="M45" s="30"/>
      <c r="N45" s="224"/>
    </row>
    <row r="46" spans="1:23" s="27" customFormat="1" ht="24.95" customHeight="1" x14ac:dyDescent="0.25">
      <c r="A46" s="192" t="s">
        <v>64</v>
      </c>
      <c r="B46" s="195">
        <v>328</v>
      </c>
      <c r="C46" s="193" t="s">
        <v>65</v>
      </c>
      <c r="D46" s="197" t="str">
        <f t="shared" si="0"/>
        <v/>
      </c>
      <c r="E46" s="177" t="s">
        <v>226</v>
      </c>
      <c r="F46" s="177" t="s">
        <v>226</v>
      </c>
      <c r="G46" s="177" t="s">
        <v>226</v>
      </c>
      <c r="H46" s="177" t="s">
        <v>226</v>
      </c>
      <c r="I46" s="177" t="s">
        <v>226</v>
      </c>
      <c r="J46" s="177" t="s">
        <v>226</v>
      </c>
      <c r="K46" s="177" t="s">
        <v>226</v>
      </c>
      <c r="M46" s="30"/>
      <c r="N46" s="224" t="s">
        <v>167</v>
      </c>
    </row>
    <row r="47" spans="1:23" s="27" customFormat="1" ht="24.95" customHeight="1" x14ac:dyDescent="0.25">
      <c r="A47" s="192" t="s">
        <v>66</v>
      </c>
      <c r="B47" s="195">
        <v>329</v>
      </c>
      <c r="C47" s="193" t="s">
        <v>67</v>
      </c>
      <c r="D47" s="197" t="str">
        <f t="shared" si="0"/>
        <v/>
      </c>
      <c r="E47" s="177" t="s">
        <v>226</v>
      </c>
      <c r="F47" s="177" t="s">
        <v>226</v>
      </c>
      <c r="G47" s="177" t="s">
        <v>226</v>
      </c>
      <c r="H47" s="177" t="s">
        <v>226</v>
      </c>
      <c r="I47" s="177" t="s">
        <v>226</v>
      </c>
      <c r="J47" s="177" t="s">
        <v>226</v>
      </c>
      <c r="K47" s="177" t="s">
        <v>226</v>
      </c>
      <c r="M47" s="30"/>
      <c r="N47" s="224"/>
    </row>
    <row r="48" spans="1:23" s="27" customFormat="1" ht="24.95" customHeight="1" x14ac:dyDescent="0.25">
      <c r="A48" s="192" t="s">
        <v>68</v>
      </c>
      <c r="B48" s="195">
        <v>330</v>
      </c>
      <c r="C48" s="193" t="s">
        <v>210</v>
      </c>
      <c r="D48" s="197" t="str">
        <f t="shared" si="0"/>
        <v/>
      </c>
      <c r="E48" s="177" t="s">
        <v>226</v>
      </c>
      <c r="F48" s="177" t="s">
        <v>226</v>
      </c>
      <c r="G48" s="177" t="s">
        <v>226</v>
      </c>
      <c r="H48" s="177" t="s">
        <v>226</v>
      </c>
      <c r="I48" s="177" t="s">
        <v>226</v>
      </c>
      <c r="J48" s="177" t="s">
        <v>226</v>
      </c>
      <c r="K48" s="177" t="s">
        <v>226</v>
      </c>
      <c r="M48" s="30"/>
      <c r="N48" s="129"/>
    </row>
    <row r="49" spans="1:14" s="27" customFormat="1" ht="24.95" customHeight="1" x14ac:dyDescent="0.25">
      <c r="A49" s="192" t="s">
        <v>69</v>
      </c>
      <c r="B49" s="195">
        <v>333</v>
      </c>
      <c r="C49" s="193" t="s">
        <v>70</v>
      </c>
      <c r="D49" s="197" t="str">
        <f t="shared" ref="D49:D79" si="1">IF(SUM(E49:K49)&gt;0,(SUM(E49:K49)),"")</f>
        <v/>
      </c>
      <c r="E49" s="177" t="s">
        <v>226</v>
      </c>
      <c r="F49" s="177" t="s">
        <v>226</v>
      </c>
      <c r="G49" s="177" t="s">
        <v>226</v>
      </c>
      <c r="H49" s="177" t="s">
        <v>226</v>
      </c>
      <c r="I49" s="177" t="s">
        <v>226</v>
      </c>
      <c r="J49" s="177" t="s">
        <v>226</v>
      </c>
      <c r="K49" s="177" t="s">
        <v>226</v>
      </c>
      <c r="M49" s="30"/>
      <c r="N49" s="41" t="s">
        <v>122</v>
      </c>
    </row>
    <row r="50" spans="1:14" s="27" customFormat="1" ht="24.95" customHeight="1" x14ac:dyDescent="0.25">
      <c r="A50" s="192" t="s">
        <v>71</v>
      </c>
      <c r="B50" s="195">
        <v>334</v>
      </c>
      <c r="C50" s="193" t="s">
        <v>207</v>
      </c>
      <c r="D50" s="197">
        <f t="shared" si="1"/>
        <v>67608.209999999992</v>
      </c>
      <c r="E50" s="177">
        <v>34392.199999999997</v>
      </c>
      <c r="F50" s="177">
        <v>9109.4499999999989</v>
      </c>
      <c r="G50" s="177">
        <v>2804.88</v>
      </c>
      <c r="H50" s="177">
        <v>2373.4499999999998</v>
      </c>
      <c r="I50" s="177">
        <v>16251.23</v>
      </c>
      <c r="J50" s="177">
        <v>2677</v>
      </c>
      <c r="K50" s="177" t="s">
        <v>226</v>
      </c>
      <c r="M50" s="30"/>
      <c r="N50" s="46"/>
    </row>
    <row r="51" spans="1:14" s="27" customFormat="1" ht="24.95" customHeight="1" x14ac:dyDescent="0.25">
      <c r="A51" s="192" t="s">
        <v>72</v>
      </c>
      <c r="B51" s="195">
        <v>335</v>
      </c>
      <c r="C51" s="193" t="s">
        <v>198</v>
      </c>
      <c r="D51" s="197">
        <f t="shared" si="1"/>
        <v>51062.29</v>
      </c>
      <c r="E51" s="177">
        <v>32619.510000000002</v>
      </c>
      <c r="F51" s="177">
        <v>12963.57</v>
      </c>
      <c r="G51" s="177">
        <v>2619.84</v>
      </c>
      <c r="H51" s="177">
        <v>2859.37</v>
      </c>
      <c r="I51" s="177" t="s">
        <v>226</v>
      </c>
      <c r="J51" s="177" t="s">
        <v>226</v>
      </c>
      <c r="K51" s="177" t="s">
        <v>226</v>
      </c>
      <c r="M51" s="41" t="s">
        <v>75</v>
      </c>
      <c r="N51" s="30"/>
    </row>
    <row r="52" spans="1:14" s="88" customFormat="1" ht="24.95" customHeight="1" x14ac:dyDescent="0.25">
      <c r="A52" s="192" t="s">
        <v>73</v>
      </c>
      <c r="B52" s="195">
        <v>336</v>
      </c>
      <c r="C52" s="193" t="s">
        <v>74</v>
      </c>
      <c r="D52" s="197" t="str">
        <f t="shared" si="1"/>
        <v/>
      </c>
      <c r="E52" s="177" t="s">
        <v>226</v>
      </c>
      <c r="F52" s="177" t="s">
        <v>226</v>
      </c>
      <c r="G52" s="177" t="s">
        <v>226</v>
      </c>
      <c r="H52" s="177" t="s">
        <v>226</v>
      </c>
      <c r="I52" s="177" t="s">
        <v>226</v>
      </c>
      <c r="J52" s="177" t="s">
        <v>226</v>
      </c>
      <c r="K52" s="177" t="s">
        <v>226</v>
      </c>
      <c r="M52" s="130"/>
      <c r="N52" s="91"/>
    </row>
    <row r="53" spans="1:14" s="27" customFormat="1" ht="24.95" customHeight="1" x14ac:dyDescent="0.25">
      <c r="A53" s="192" t="s">
        <v>76</v>
      </c>
      <c r="B53" s="195">
        <v>337</v>
      </c>
      <c r="C53" s="193" t="s">
        <v>211</v>
      </c>
      <c r="D53" s="197" t="str">
        <f t="shared" si="1"/>
        <v/>
      </c>
      <c r="E53" s="177" t="s">
        <v>226</v>
      </c>
      <c r="F53" s="177" t="s">
        <v>226</v>
      </c>
      <c r="G53" s="177" t="s">
        <v>226</v>
      </c>
      <c r="H53" s="177" t="s">
        <v>226</v>
      </c>
      <c r="I53" s="177" t="s">
        <v>226</v>
      </c>
      <c r="J53" s="177" t="s">
        <v>226</v>
      </c>
      <c r="K53" s="177" t="s">
        <v>226</v>
      </c>
      <c r="M53" s="30"/>
      <c r="N53" s="30"/>
    </row>
    <row r="54" spans="1:14" s="27" customFormat="1" ht="24.95" customHeight="1" x14ac:dyDescent="0.25">
      <c r="A54" s="192" t="s">
        <v>78</v>
      </c>
      <c r="B54" s="195">
        <v>339</v>
      </c>
      <c r="C54" s="193" t="s">
        <v>79</v>
      </c>
      <c r="D54" s="197" t="str">
        <f t="shared" si="1"/>
        <v/>
      </c>
      <c r="E54" s="177" t="s">
        <v>226</v>
      </c>
      <c r="F54" s="177" t="s">
        <v>226</v>
      </c>
      <c r="G54" s="177" t="s">
        <v>226</v>
      </c>
      <c r="H54" s="177" t="s">
        <v>226</v>
      </c>
      <c r="I54" s="177" t="s">
        <v>226</v>
      </c>
      <c r="J54" s="177" t="s">
        <v>226</v>
      </c>
      <c r="K54" s="177" t="s">
        <v>226</v>
      </c>
      <c r="M54" s="30"/>
      <c r="N54" s="30"/>
    </row>
    <row r="55" spans="1:14" s="27" customFormat="1" ht="24.95" customHeight="1" x14ac:dyDescent="0.25">
      <c r="A55" s="192" t="s">
        <v>80</v>
      </c>
      <c r="B55" s="195">
        <v>340</v>
      </c>
      <c r="C55" s="193" t="s">
        <v>81</v>
      </c>
      <c r="D55" s="197" t="str">
        <f t="shared" si="1"/>
        <v/>
      </c>
      <c r="E55" s="177" t="s">
        <v>226</v>
      </c>
      <c r="F55" s="177" t="s">
        <v>226</v>
      </c>
      <c r="G55" s="177" t="s">
        <v>226</v>
      </c>
      <c r="H55" s="177" t="s">
        <v>226</v>
      </c>
      <c r="I55" s="177" t="s">
        <v>226</v>
      </c>
      <c r="J55" s="177" t="s">
        <v>226</v>
      </c>
      <c r="K55" s="177" t="s">
        <v>226</v>
      </c>
      <c r="M55" s="30"/>
      <c r="N55" s="30"/>
    </row>
    <row r="56" spans="1:14" s="27" customFormat="1" ht="24.95" customHeight="1" x14ac:dyDescent="0.25">
      <c r="A56" s="192" t="s">
        <v>199</v>
      </c>
      <c r="B56" s="195">
        <v>373</v>
      </c>
      <c r="C56" s="193" t="s">
        <v>200</v>
      </c>
      <c r="D56" s="197" t="str">
        <f t="shared" si="1"/>
        <v/>
      </c>
      <c r="E56" s="177" t="s">
        <v>226</v>
      </c>
      <c r="F56" s="177" t="s">
        <v>226</v>
      </c>
      <c r="G56" s="177" t="s">
        <v>226</v>
      </c>
      <c r="H56" s="177" t="s">
        <v>226</v>
      </c>
      <c r="I56" s="177" t="s">
        <v>226</v>
      </c>
      <c r="J56" s="177" t="s">
        <v>226</v>
      </c>
      <c r="K56" s="177" t="s">
        <v>226</v>
      </c>
      <c r="M56" s="30"/>
      <c r="N56" s="30"/>
    </row>
    <row r="57" spans="1:14" s="88" customFormat="1" ht="24.95" customHeight="1" x14ac:dyDescent="0.25">
      <c r="A57" s="192" t="s">
        <v>82</v>
      </c>
      <c r="B57" s="195">
        <v>342</v>
      </c>
      <c r="C57" s="193" t="s">
        <v>83</v>
      </c>
      <c r="D57" s="197" t="str">
        <f t="shared" si="1"/>
        <v/>
      </c>
      <c r="E57" s="177" t="s">
        <v>226</v>
      </c>
      <c r="F57" s="177" t="s">
        <v>226</v>
      </c>
      <c r="G57" s="177" t="s">
        <v>226</v>
      </c>
      <c r="H57" s="177" t="s">
        <v>226</v>
      </c>
      <c r="I57" s="177" t="s">
        <v>226</v>
      </c>
      <c r="J57" s="177" t="s">
        <v>226</v>
      </c>
      <c r="K57" s="177" t="s">
        <v>226</v>
      </c>
      <c r="M57" s="91"/>
      <c r="N57" s="91"/>
    </row>
    <row r="58" spans="1:14" s="27" customFormat="1" ht="24.95" customHeight="1" x14ac:dyDescent="0.25">
      <c r="A58" s="192" t="s">
        <v>84</v>
      </c>
      <c r="B58" s="195">
        <v>343</v>
      </c>
      <c r="C58" s="193" t="s">
        <v>85</v>
      </c>
      <c r="D58" s="197" t="str">
        <f t="shared" si="1"/>
        <v/>
      </c>
      <c r="E58" s="177" t="s">
        <v>226</v>
      </c>
      <c r="F58" s="177" t="s">
        <v>226</v>
      </c>
      <c r="G58" s="177" t="s">
        <v>226</v>
      </c>
      <c r="H58" s="177" t="s">
        <v>226</v>
      </c>
      <c r="I58" s="177" t="s">
        <v>226</v>
      </c>
      <c r="J58" s="177" t="s">
        <v>226</v>
      </c>
      <c r="K58" s="177" t="s">
        <v>226</v>
      </c>
      <c r="M58" s="30"/>
      <c r="N58" s="30"/>
    </row>
    <row r="59" spans="1:14" s="27" customFormat="1" ht="24.95" customHeight="1" x14ac:dyDescent="0.25">
      <c r="A59" s="192" t="s">
        <v>86</v>
      </c>
      <c r="B59" s="195">
        <v>344</v>
      </c>
      <c r="C59" s="193" t="s">
        <v>87</v>
      </c>
      <c r="D59" s="197" t="str">
        <f t="shared" si="1"/>
        <v/>
      </c>
      <c r="E59" s="177" t="s">
        <v>226</v>
      </c>
      <c r="F59" s="177" t="s">
        <v>226</v>
      </c>
      <c r="G59" s="177" t="s">
        <v>226</v>
      </c>
      <c r="H59" s="177" t="s">
        <v>226</v>
      </c>
      <c r="I59" s="177" t="s">
        <v>226</v>
      </c>
      <c r="J59" s="177" t="s">
        <v>226</v>
      </c>
      <c r="K59" s="177" t="s">
        <v>226</v>
      </c>
      <c r="M59" s="30"/>
      <c r="N59" s="30"/>
    </row>
    <row r="60" spans="1:14" s="26" customFormat="1" ht="24.95" customHeight="1" x14ac:dyDescent="0.25">
      <c r="A60" s="192" t="s">
        <v>88</v>
      </c>
      <c r="B60" s="195">
        <v>346</v>
      </c>
      <c r="C60" s="193" t="s">
        <v>89</v>
      </c>
      <c r="D60" s="197" t="str">
        <f t="shared" si="1"/>
        <v/>
      </c>
      <c r="E60" s="177" t="s">
        <v>226</v>
      </c>
      <c r="F60" s="177" t="s">
        <v>226</v>
      </c>
      <c r="G60" s="177" t="s">
        <v>226</v>
      </c>
      <c r="H60" s="177" t="s">
        <v>226</v>
      </c>
      <c r="I60" s="177" t="s">
        <v>226</v>
      </c>
      <c r="J60" s="177" t="s">
        <v>226</v>
      </c>
      <c r="K60" s="177" t="s">
        <v>226</v>
      </c>
      <c r="M60" s="30"/>
      <c r="N60" s="38"/>
    </row>
    <row r="61" spans="1:14" ht="24.95" customHeight="1" x14ac:dyDescent="0.25">
      <c r="A61" s="192" t="s">
        <v>90</v>
      </c>
      <c r="B61" s="195">
        <v>347</v>
      </c>
      <c r="C61" s="193" t="s">
        <v>212</v>
      </c>
      <c r="D61" s="197" t="str">
        <f t="shared" si="1"/>
        <v/>
      </c>
      <c r="E61" s="177" t="s">
        <v>226</v>
      </c>
      <c r="F61" s="177" t="s">
        <v>226</v>
      </c>
      <c r="G61" s="177" t="s">
        <v>226</v>
      </c>
      <c r="H61" s="177" t="s">
        <v>226</v>
      </c>
      <c r="I61" s="177" t="s">
        <v>226</v>
      </c>
      <c r="J61" s="177" t="s">
        <v>226</v>
      </c>
      <c r="K61" s="177" t="s">
        <v>226</v>
      </c>
      <c r="L61" s="1"/>
      <c r="M61" s="38"/>
    </row>
    <row r="62" spans="1:14" ht="24.95" customHeight="1" x14ac:dyDescent="0.25">
      <c r="A62" s="192" t="s">
        <v>107</v>
      </c>
      <c r="B62" s="195">
        <v>358</v>
      </c>
      <c r="C62" s="193" t="s">
        <v>201</v>
      </c>
      <c r="D62" s="197">
        <f t="shared" si="1"/>
        <v>48663.499999999993</v>
      </c>
      <c r="E62" s="177">
        <v>29686.62</v>
      </c>
      <c r="F62" s="177">
        <v>9000.4299999999985</v>
      </c>
      <c r="G62" s="177">
        <v>3947.1</v>
      </c>
      <c r="H62" s="177">
        <v>2880.1</v>
      </c>
      <c r="I62" s="177" t="s">
        <v>226</v>
      </c>
      <c r="J62" s="177">
        <v>3149.25</v>
      </c>
      <c r="K62" s="177" t="s">
        <v>226</v>
      </c>
      <c r="L62" s="1"/>
    </row>
    <row r="63" spans="1:14" s="61" customFormat="1" ht="24.95" customHeight="1" x14ac:dyDescent="0.25">
      <c r="A63" s="192" t="s">
        <v>91</v>
      </c>
      <c r="B63" s="195">
        <v>348</v>
      </c>
      <c r="C63" s="193" t="s">
        <v>92</v>
      </c>
      <c r="D63" s="197" t="str">
        <f t="shared" si="1"/>
        <v/>
      </c>
      <c r="E63" s="177" t="s">
        <v>226</v>
      </c>
      <c r="F63" s="177" t="s">
        <v>226</v>
      </c>
      <c r="G63" s="177" t="s">
        <v>226</v>
      </c>
      <c r="H63" s="177" t="s">
        <v>226</v>
      </c>
      <c r="I63" s="177" t="s">
        <v>226</v>
      </c>
      <c r="J63" s="177" t="s">
        <v>226</v>
      </c>
      <c r="K63" s="177" t="s">
        <v>226</v>
      </c>
      <c r="M63" s="73"/>
      <c r="N63" s="73"/>
    </row>
    <row r="64" spans="1:14" ht="24.95" customHeight="1" x14ac:dyDescent="0.25">
      <c r="A64" s="192" t="s">
        <v>93</v>
      </c>
      <c r="B64" s="195">
        <v>349</v>
      </c>
      <c r="C64" s="193" t="s">
        <v>94</v>
      </c>
      <c r="D64" s="197" t="str">
        <f t="shared" si="1"/>
        <v/>
      </c>
      <c r="E64" s="177" t="s">
        <v>226</v>
      </c>
      <c r="F64" s="177" t="s">
        <v>226</v>
      </c>
      <c r="G64" s="177" t="s">
        <v>226</v>
      </c>
      <c r="H64" s="177" t="s">
        <v>226</v>
      </c>
      <c r="I64" s="177" t="s">
        <v>226</v>
      </c>
      <c r="J64" s="177" t="s">
        <v>226</v>
      </c>
      <c r="K64" s="177" t="s">
        <v>226</v>
      </c>
      <c r="L64" s="1"/>
    </row>
    <row r="65" spans="1:14" ht="24.95" customHeight="1" x14ac:dyDescent="0.25">
      <c r="A65" s="192" t="s">
        <v>77</v>
      </c>
      <c r="B65" s="195">
        <v>338</v>
      </c>
      <c r="C65" s="193" t="s">
        <v>202</v>
      </c>
      <c r="D65" s="197" t="str">
        <f t="shared" si="1"/>
        <v/>
      </c>
      <c r="E65" s="177" t="s">
        <v>226</v>
      </c>
      <c r="F65" s="177" t="s">
        <v>226</v>
      </c>
      <c r="G65" s="177" t="s">
        <v>226</v>
      </c>
      <c r="H65" s="177" t="s">
        <v>226</v>
      </c>
      <c r="I65" s="177" t="s">
        <v>226</v>
      </c>
      <c r="J65" s="177" t="s">
        <v>226</v>
      </c>
      <c r="K65" s="177" t="s">
        <v>226</v>
      </c>
      <c r="L65" s="1"/>
    </row>
    <row r="66" spans="1:14" ht="24.95" customHeight="1" x14ac:dyDescent="0.25">
      <c r="A66" s="192" t="s">
        <v>95</v>
      </c>
      <c r="B66" s="195">
        <v>351</v>
      </c>
      <c r="C66" s="193" t="s">
        <v>203</v>
      </c>
      <c r="D66" s="197" t="str">
        <f t="shared" si="1"/>
        <v/>
      </c>
      <c r="E66" s="177" t="s">
        <v>226</v>
      </c>
      <c r="F66" s="177" t="s">
        <v>226</v>
      </c>
      <c r="G66" s="177" t="s">
        <v>226</v>
      </c>
      <c r="H66" s="177" t="s">
        <v>226</v>
      </c>
      <c r="I66" s="177" t="s">
        <v>226</v>
      </c>
      <c r="J66" s="177" t="s">
        <v>226</v>
      </c>
      <c r="K66" s="177" t="s">
        <v>226</v>
      </c>
      <c r="L66" s="1"/>
    </row>
    <row r="67" spans="1:14" s="61" customFormat="1" ht="24.95" customHeight="1" x14ac:dyDescent="0.25">
      <c r="A67" s="192" t="s">
        <v>96</v>
      </c>
      <c r="B67" s="195">
        <v>352</v>
      </c>
      <c r="C67" s="193" t="s">
        <v>97</v>
      </c>
      <c r="D67" s="197" t="str">
        <f t="shared" si="1"/>
        <v/>
      </c>
      <c r="E67" s="177" t="s">
        <v>226</v>
      </c>
      <c r="F67" s="177" t="s">
        <v>226</v>
      </c>
      <c r="G67" s="177" t="s">
        <v>226</v>
      </c>
      <c r="H67" s="177" t="s">
        <v>226</v>
      </c>
      <c r="I67" s="177" t="s">
        <v>226</v>
      </c>
      <c r="J67" s="177" t="s">
        <v>226</v>
      </c>
      <c r="K67" s="177" t="s">
        <v>226</v>
      </c>
      <c r="M67" s="73"/>
      <c r="N67" s="73"/>
    </row>
    <row r="68" spans="1:14" ht="24.95" customHeight="1" x14ac:dyDescent="0.25">
      <c r="A68" s="192" t="s">
        <v>98</v>
      </c>
      <c r="B68" s="195">
        <v>353</v>
      </c>
      <c r="C68" s="193" t="s">
        <v>213</v>
      </c>
      <c r="D68" s="197" t="str">
        <f t="shared" si="1"/>
        <v/>
      </c>
      <c r="E68" s="177" t="s">
        <v>226</v>
      </c>
      <c r="F68" s="177" t="s">
        <v>226</v>
      </c>
      <c r="G68" s="177" t="s">
        <v>226</v>
      </c>
      <c r="H68" s="177" t="s">
        <v>226</v>
      </c>
      <c r="I68" s="177" t="s">
        <v>226</v>
      </c>
      <c r="J68" s="177" t="s">
        <v>226</v>
      </c>
      <c r="K68" s="177" t="s">
        <v>226</v>
      </c>
      <c r="L68" s="1"/>
    </row>
    <row r="69" spans="1:14" ht="24.95" customHeight="1" x14ac:dyDescent="0.25">
      <c r="A69" s="192" t="s">
        <v>99</v>
      </c>
      <c r="B69" s="195">
        <v>354</v>
      </c>
      <c r="C69" s="193" t="s">
        <v>100</v>
      </c>
      <c r="D69" s="197" t="str">
        <f t="shared" si="1"/>
        <v/>
      </c>
      <c r="E69" s="177" t="s">
        <v>226</v>
      </c>
      <c r="F69" s="177" t="s">
        <v>226</v>
      </c>
      <c r="G69" s="177" t="s">
        <v>226</v>
      </c>
      <c r="H69" s="177" t="s">
        <v>226</v>
      </c>
      <c r="I69" s="177" t="s">
        <v>226</v>
      </c>
      <c r="J69" s="177" t="s">
        <v>226</v>
      </c>
      <c r="K69" s="177" t="s">
        <v>226</v>
      </c>
      <c r="L69" s="1"/>
    </row>
    <row r="70" spans="1:14" ht="24.95" customHeight="1" x14ac:dyDescent="0.25">
      <c r="A70" s="192" t="s">
        <v>101</v>
      </c>
      <c r="B70" s="195">
        <v>355</v>
      </c>
      <c r="C70" s="193" t="s">
        <v>102</v>
      </c>
      <c r="D70" s="197" t="str">
        <f t="shared" si="1"/>
        <v/>
      </c>
      <c r="E70" s="177" t="s">
        <v>226</v>
      </c>
      <c r="F70" s="177" t="s">
        <v>226</v>
      </c>
      <c r="G70" s="177" t="s">
        <v>226</v>
      </c>
      <c r="H70" s="177" t="s">
        <v>226</v>
      </c>
      <c r="I70" s="177" t="s">
        <v>226</v>
      </c>
      <c r="J70" s="177" t="s">
        <v>226</v>
      </c>
      <c r="K70" s="177" t="s">
        <v>226</v>
      </c>
      <c r="L70" s="1"/>
    </row>
    <row r="71" spans="1:14" ht="24.95" customHeight="1" x14ac:dyDescent="0.25">
      <c r="A71" s="192" t="s">
        <v>103</v>
      </c>
      <c r="B71" s="195">
        <v>356</v>
      </c>
      <c r="C71" s="193" t="s">
        <v>104</v>
      </c>
      <c r="D71" s="197" t="str">
        <f t="shared" si="1"/>
        <v/>
      </c>
      <c r="E71" s="177" t="s">
        <v>226</v>
      </c>
      <c r="F71" s="177" t="s">
        <v>226</v>
      </c>
      <c r="G71" s="177" t="s">
        <v>226</v>
      </c>
      <c r="H71" s="177" t="s">
        <v>226</v>
      </c>
      <c r="I71" s="177" t="s">
        <v>226</v>
      </c>
      <c r="J71" s="177" t="s">
        <v>226</v>
      </c>
      <c r="K71" s="177" t="s">
        <v>226</v>
      </c>
      <c r="L71" s="1"/>
    </row>
    <row r="72" spans="1:14" ht="24.95" customHeight="1" x14ac:dyDescent="0.25">
      <c r="A72" s="192" t="s">
        <v>214</v>
      </c>
      <c r="B72" s="195">
        <v>374</v>
      </c>
      <c r="C72" s="193" t="s">
        <v>215</v>
      </c>
      <c r="D72" s="197" t="str">
        <f t="shared" si="1"/>
        <v/>
      </c>
      <c r="E72" s="177" t="s">
        <v>226</v>
      </c>
      <c r="F72" s="177" t="s">
        <v>226</v>
      </c>
      <c r="G72" s="177" t="s">
        <v>226</v>
      </c>
      <c r="H72" s="177" t="s">
        <v>226</v>
      </c>
      <c r="I72" s="177" t="s">
        <v>226</v>
      </c>
      <c r="J72" s="177" t="s">
        <v>226</v>
      </c>
      <c r="K72" s="177" t="s">
        <v>226</v>
      </c>
      <c r="L72" s="1"/>
    </row>
    <row r="73" spans="1:14" ht="24.95" customHeight="1" x14ac:dyDescent="0.25">
      <c r="A73" s="192" t="s">
        <v>105</v>
      </c>
      <c r="B73" s="195">
        <v>357</v>
      </c>
      <c r="C73" s="193" t="s">
        <v>106</v>
      </c>
      <c r="D73" s="197" t="str">
        <f t="shared" si="1"/>
        <v/>
      </c>
      <c r="E73" s="177" t="s">
        <v>226</v>
      </c>
      <c r="F73" s="177" t="s">
        <v>226</v>
      </c>
      <c r="G73" s="177" t="s">
        <v>226</v>
      </c>
      <c r="H73" s="177" t="s">
        <v>226</v>
      </c>
      <c r="I73" s="177" t="s">
        <v>226</v>
      </c>
      <c r="J73" s="177" t="s">
        <v>226</v>
      </c>
      <c r="K73" s="177" t="s">
        <v>226</v>
      </c>
      <c r="L73" s="1"/>
    </row>
    <row r="74" spans="1:14" ht="24.95" customHeight="1" x14ac:dyDescent="0.25">
      <c r="A74" s="192" t="s">
        <v>109</v>
      </c>
      <c r="B74" s="195">
        <v>361</v>
      </c>
      <c r="C74" s="193" t="s">
        <v>204</v>
      </c>
      <c r="D74" s="197">
        <f t="shared" si="1"/>
        <v>31438.07</v>
      </c>
      <c r="E74" s="177">
        <v>19713.7</v>
      </c>
      <c r="F74" s="177">
        <v>8826.17</v>
      </c>
      <c r="G74" s="177">
        <v>1870.19</v>
      </c>
      <c r="H74" s="177">
        <v>1028.01</v>
      </c>
      <c r="I74" s="177" t="s">
        <v>226</v>
      </c>
      <c r="J74" s="177" t="s">
        <v>226</v>
      </c>
      <c r="K74" s="177" t="s">
        <v>226</v>
      </c>
      <c r="L74" s="1"/>
    </row>
    <row r="75" spans="1:14" ht="24.95" customHeight="1" x14ac:dyDescent="0.25">
      <c r="A75" s="192" t="s">
        <v>110</v>
      </c>
      <c r="B75" s="195">
        <v>362</v>
      </c>
      <c r="C75" s="193" t="s">
        <v>216</v>
      </c>
      <c r="D75" s="197">
        <f t="shared" si="1"/>
        <v>53824.979999999996</v>
      </c>
      <c r="E75" s="177">
        <v>28330.5</v>
      </c>
      <c r="F75" s="177">
        <v>15045.97</v>
      </c>
      <c r="G75" s="177">
        <v>2619.85</v>
      </c>
      <c r="H75" s="177">
        <v>1244.06</v>
      </c>
      <c r="I75" s="177">
        <v>4996.6000000000004</v>
      </c>
      <c r="J75" s="177">
        <v>1588</v>
      </c>
      <c r="K75" s="177" t="s">
        <v>226</v>
      </c>
      <c r="L75" s="1"/>
    </row>
    <row r="76" spans="1:14" ht="24.95" customHeight="1" x14ac:dyDescent="0.25">
      <c r="A76" s="192" t="s">
        <v>111</v>
      </c>
      <c r="B76" s="195">
        <v>364</v>
      </c>
      <c r="C76" s="193" t="s">
        <v>205</v>
      </c>
      <c r="D76" s="197" t="str">
        <f t="shared" si="1"/>
        <v/>
      </c>
      <c r="E76" s="177" t="s">
        <v>226</v>
      </c>
      <c r="F76" s="177" t="s">
        <v>226</v>
      </c>
      <c r="G76" s="177" t="s">
        <v>226</v>
      </c>
      <c r="H76" s="177" t="s">
        <v>226</v>
      </c>
      <c r="I76" s="177" t="s">
        <v>226</v>
      </c>
      <c r="J76" s="177" t="s">
        <v>226</v>
      </c>
      <c r="K76" s="177" t="s">
        <v>226</v>
      </c>
      <c r="L76" s="1"/>
    </row>
    <row r="77" spans="1:14" ht="24.95" customHeight="1" x14ac:dyDescent="0.25">
      <c r="A77" s="192" t="s">
        <v>112</v>
      </c>
      <c r="B77" s="195">
        <v>365</v>
      </c>
      <c r="C77" s="193" t="s">
        <v>113</v>
      </c>
      <c r="D77" s="197" t="str">
        <f t="shared" si="1"/>
        <v/>
      </c>
      <c r="E77" s="177" t="s">
        <v>226</v>
      </c>
      <c r="F77" s="177" t="s">
        <v>226</v>
      </c>
      <c r="G77" s="177" t="s">
        <v>226</v>
      </c>
      <c r="H77" s="177" t="s">
        <v>226</v>
      </c>
      <c r="I77" s="177" t="s">
        <v>226</v>
      </c>
      <c r="J77" s="177" t="s">
        <v>226</v>
      </c>
      <c r="K77" s="177" t="s">
        <v>226</v>
      </c>
      <c r="L77" s="1"/>
    </row>
    <row r="78" spans="1:14" ht="24.95" customHeight="1" x14ac:dyDescent="0.25">
      <c r="A78" s="192" t="s">
        <v>114</v>
      </c>
      <c r="B78" s="195">
        <v>366</v>
      </c>
      <c r="C78" s="193" t="s">
        <v>217</v>
      </c>
      <c r="D78" s="197" t="str">
        <f t="shared" si="1"/>
        <v/>
      </c>
      <c r="E78" s="177" t="s">
        <v>226</v>
      </c>
      <c r="F78" s="177" t="s">
        <v>226</v>
      </c>
      <c r="G78" s="177" t="s">
        <v>226</v>
      </c>
      <c r="H78" s="177" t="s">
        <v>226</v>
      </c>
      <c r="I78" s="177" t="s">
        <v>226</v>
      </c>
      <c r="J78" s="177" t="s">
        <v>226</v>
      </c>
      <c r="K78" s="177" t="s">
        <v>226</v>
      </c>
      <c r="L78" s="1"/>
    </row>
    <row r="79" spans="1:14" ht="24.95" customHeight="1" x14ac:dyDescent="0.25">
      <c r="A79" s="192" t="s">
        <v>115</v>
      </c>
      <c r="B79" s="195">
        <v>368</v>
      </c>
      <c r="C79" s="193" t="s">
        <v>116</v>
      </c>
      <c r="D79" s="197" t="str">
        <f t="shared" si="1"/>
        <v/>
      </c>
      <c r="E79" s="177" t="s">
        <v>226</v>
      </c>
      <c r="F79" s="177" t="s">
        <v>226</v>
      </c>
      <c r="G79" s="177" t="s">
        <v>226</v>
      </c>
      <c r="H79" s="177" t="s">
        <v>226</v>
      </c>
      <c r="I79" s="177" t="s">
        <v>226</v>
      </c>
      <c r="J79" s="177" t="s">
        <v>226</v>
      </c>
      <c r="K79" s="177" t="s">
        <v>226</v>
      </c>
      <c r="L79" s="1"/>
    </row>
    <row r="80" spans="1:14" ht="41.25" customHeight="1" x14ac:dyDescent="0.25">
      <c r="A80" s="259" t="s">
        <v>168</v>
      </c>
      <c r="B80" s="260"/>
      <c r="C80" s="260"/>
      <c r="D80" s="197"/>
      <c r="E80" s="177" t="s">
        <v>226</v>
      </c>
      <c r="F80" s="177" t="s">
        <v>226</v>
      </c>
      <c r="G80" s="177" t="s">
        <v>226</v>
      </c>
      <c r="H80" s="177" t="s">
        <v>226</v>
      </c>
      <c r="I80" s="177" t="s">
        <v>226</v>
      </c>
      <c r="J80" s="177" t="s">
        <v>226</v>
      </c>
      <c r="K80" s="177" t="s">
        <v>226</v>
      </c>
      <c r="L80" s="1"/>
    </row>
    <row r="81" spans="1:12" ht="24.95" customHeight="1" x14ac:dyDescent="0.25">
      <c r="A81" s="169"/>
      <c r="B81" s="172"/>
      <c r="C81" s="171"/>
      <c r="D81" s="197" t="str">
        <f t="shared" ref="D81:D94" si="2">IF(SUM(E81:K81)&gt;0,(SUM(E81:K81)),"")</f>
        <v/>
      </c>
      <c r="E81" s="177" t="s">
        <v>226</v>
      </c>
      <c r="F81" s="177" t="s">
        <v>226</v>
      </c>
      <c r="G81" s="177" t="s">
        <v>226</v>
      </c>
      <c r="H81" s="177" t="s">
        <v>226</v>
      </c>
      <c r="I81" s="177" t="s">
        <v>226</v>
      </c>
      <c r="J81" s="177" t="s">
        <v>226</v>
      </c>
      <c r="K81" s="177" t="s">
        <v>226</v>
      </c>
      <c r="L81" s="1"/>
    </row>
    <row r="82" spans="1:12" ht="24.95" customHeight="1" x14ac:dyDescent="0.25">
      <c r="A82" s="169"/>
      <c r="B82" s="172"/>
      <c r="C82" s="171"/>
      <c r="D82" s="197" t="str">
        <f t="shared" si="2"/>
        <v/>
      </c>
      <c r="E82" s="177" t="s">
        <v>226</v>
      </c>
      <c r="F82" s="177" t="s">
        <v>226</v>
      </c>
      <c r="G82" s="177" t="s">
        <v>226</v>
      </c>
      <c r="H82" s="177" t="s">
        <v>226</v>
      </c>
      <c r="I82" s="177" t="s">
        <v>226</v>
      </c>
      <c r="J82" s="177" t="s">
        <v>226</v>
      </c>
      <c r="K82" s="177" t="s">
        <v>226</v>
      </c>
      <c r="L82" s="1"/>
    </row>
    <row r="83" spans="1:12" ht="24.95" customHeight="1" x14ac:dyDescent="0.25">
      <c r="A83" s="169"/>
      <c r="B83" s="172"/>
      <c r="C83" s="171"/>
      <c r="D83" s="197" t="str">
        <f t="shared" si="2"/>
        <v/>
      </c>
      <c r="E83" s="177" t="s">
        <v>226</v>
      </c>
      <c r="F83" s="177" t="s">
        <v>226</v>
      </c>
      <c r="G83" s="177" t="s">
        <v>226</v>
      </c>
      <c r="H83" s="177" t="s">
        <v>226</v>
      </c>
      <c r="I83" s="177" t="s">
        <v>226</v>
      </c>
      <c r="J83" s="177" t="s">
        <v>226</v>
      </c>
      <c r="K83" s="177" t="s">
        <v>226</v>
      </c>
      <c r="L83" s="1"/>
    </row>
    <row r="84" spans="1:12" ht="24.95" customHeight="1" x14ac:dyDescent="0.25">
      <c r="A84" s="169"/>
      <c r="B84" s="172"/>
      <c r="C84" s="171"/>
      <c r="D84" s="197" t="str">
        <f t="shared" si="2"/>
        <v/>
      </c>
      <c r="E84" s="177" t="s">
        <v>226</v>
      </c>
      <c r="F84" s="177" t="s">
        <v>226</v>
      </c>
      <c r="G84" s="177" t="s">
        <v>226</v>
      </c>
      <c r="H84" s="177" t="s">
        <v>226</v>
      </c>
      <c r="I84" s="177" t="s">
        <v>226</v>
      </c>
      <c r="J84" s="177" t="s">
        <v>226</v>
      </c>
      <c r="K84" s="177" t="s">
        <v>226</v>
      </c>
      <c r="L84" s="1"/>
    </row>
    <row r="85" spans="1:12" ht="46.5" customHeight="1" x14ac:dyDescent="0.25">
      <c r="A85" s="169"/>
      <c r="B85" s="172"/>
      <c r="C85" s="171"/>
      <c r="D85" s="197" t="str">
        <f t="shared" si="2"/>
        <v/>
      </c>
      <c r="E85" s="177" t="s">
        <v>226</v>
      </c>
      <c r="F85" s="177" t="s">
        <v>226</v>
      </c>
      <c r="G85" s="177" t="s">
        <v>226</v>
      </c>
      <c r="H85" s="177" t="s">
        <v>226</v>
      </c>
      <c r="I85" s="177" t="s">
        <v>226</v>
      </c>
      <c r="J85" s="177" t="s">
        <v>226</v>
      </c>
      <c r="K85" s="177" t="s">
        <v>226</v>
      </c>
      <c r="L85" s="1"/>
    </row>
    <row r="86" spans="1:12" ht="24.95" customHeight="1" x14ac:dyDescent="0.25">
      <c r="A86" s="169"/>
      <c r="B86" s="172"/>
      <c r="C86" s="171"/>
      <c r="D86" s="197" t="str">
        <f t="shared" si="2"/>
        <v/>
      </c>
      <c r="E86" s="177" t="s">
        <v>226</v>
      </c>
      <c r="F86" s="177" t="s">
        <v>226</v>
      </c>
      <c r="G86" s="177" t="s">
        <v>226</v>
      </c>
      <c r="H86" s="177" t="s">
        <v>226</v>
      </c>
      <c r="I86" s="177" t="s">
        <v>226</v>
      </c>
      <c r="J86" s="177" t="s">
        <v>226</v>
      </c>
      <c r="K86" s="177" t="s">
        <v>226</v>
      </c>
      <c r="L86" s="1"/>
    </row>
    <row r="87" spans="1:12" ht="24.95" customHeight="1" x14ac:dyDescent="0.25">
      <c r="A87" s="169"/>
      <c r="B87" s="172"/>
      <c r="C87" s="171"/>
      <c r="D87" s="197" t="str">
        <f t="shared" si="2"/>
        <v/>
      </c>
      <c r="E87" s="177" t="s">
        <v>226</v>
      </c>
      <c r="F87" s="177" t="s">
        <v>226</v>
      </c>
      <c r="G87" s="177" t="s">
        <v>226</v>
      </c>
      <c r="H87" s="177" t="s">
        <v>226</v>
      </c>
      <c r="I87" s="177" t="s">
        <v>226</v>
      </c>
      <c r="J87" s="177" t="s">
        <v>226</v>
      </c>
      <c r="K87" s="177" t="s">
        <v>226</v>
      </c>
      <c r="L87" s="1"/>
    </row>
    <row r="88" spans="1:12" ht="24.95" customHeight="1" x14ac:dyDescent="0.25">
      <c r="A88" s="169"/>
      <c r="B88" s="172"/>
      <c r="C88" s="171"/>
      <c r="D88" s="197" t="str">
        <f t="shared" si="2"/>
        <v/>
      </c>
      <c r="E88" s="177" t="s">
        <v>226</v>
      </c>
      <c r="F88" s="177" t="s">
        <v>226</v>
      </c>
      <c r="G88" s="177" t="s">
        <v>226</v>
      </c>
      <c r="H88" s="177" t="s">
        <v>226</v>
      </c>
      <c r="I88" s="177" t="s">
        <v>226</v>
      </c>
      <c r="J88" s="177" t="s">
        <v>226</v>
      </c>
      <c r="K88" s="177" t="s">
        <v>226</v>
      </c>
      <c r="L88" s="1"/>
    </row>
    <row r="89" spans="1:12" ht="24.95" customHeight="1" x14ac:dyDescent="0.25">
      <c r="A89" s="169"/>
      <c r="B89" s="172"/>
      <c r="C89" s="171"/>
      <c r="D89" s="197" t="str">
        <f t="shared" si="2"/>
        <v/>
      </c>
      <c r="E89" s="177" t="s">
        <v>226</v>
      </c>
      <c r="F89" s="177" t="s">
        <v>226</v>
      </c>
      <c r="G89" s="177" t="s">
        <v>226</v>
      </c>
      <c r="H89" s="177" t="s">
        <v>226</v>
      </c>
      <c r="I89" s="177" t="s">
        <v>226</v>
      </c>
      <c r="J89" s="177" t="s">
        <v>226</v>
      </c>
      <c r="K89" s="177" t="s">
        <v>226</v>
      </c>
      <c r="L89" s="1"/>
    </row>
    <row r="90" spans="1:12" ht="24.95" customHeight="1" x14ac:dyDescent="0.25">
      <c r="A90" s="169"/>
      <c r="B90" s="172"/>
      <c r="C90" s="171"/>
      <c r="D90" s="197" t="str">
        <f t="shared" si="2"/>
        <v/>
      </c>
      <c r="E90" s="177" t="s">
        <v>226</v>
      </c>
      <c r="F90" s="177" t="s">
        <v>226</v>
      </c>
      <c r="G90" s="177" t="s">
        <v>226</v>
      </c>
      <c r="H90" s="177" t="s">
        <v>226</v>
      </c>
      <c r="I90" s="177" t="s">
        <v>226</v>
      </c>
      <c r="J90" s="177" t="s">
        <v>226</v>
      </c>
      <c r="K90" s="177" t="s">
        <v>226</v>
      </c>
      <c r="L90" s="1"/>
    </row>
    <row r="91" spans="1:12" ht="24.95" customHeight="1" x14ac:dyDescent="0.25">
      <c r="A91" s="169"/>
      <c r="B91" s="172"/>
      <c r="C91" s="171"/>
      <c r="D91" s="197" t="str">
        <f t="shared" si="2"/>
        <v/>
      </c>
      <c r="E91" s="177" t="s">
        <v>226</v>
      </c>
      <c r="F91" s="177" t="s">
        <v>226</v>
      </c>
      <c r="G91" s="177" t="s">
        <v>226</v>
      </c>
      <c r="H91" s="177" t="s">
        <v>226</v>
      </c>
      <c r="I91" s="177" t="s">
        <v>226</v>
      </c>
      <c r="J91" s="177" t="s">
        <v>226</v>
      </c>
      <c r="K91" s="177" t="s">
        <v>226</v>
      </c>
      <c r="L91" s="1"/>
    </row>
    <row r="92" spans="1:12" ht="24.95" customHeight="1" x14ac:dyDescent="0.25">
      <c r="A92" s="169"/>
      <c r="B92" s="172"/>
      <c r="C92" s="171"/>
      <c r="D92" s="197" t="str">
        <f t="shared" si="2"/>
        <v/>
      </c>
      <c r="E92" s="177" t="s">
        <v>226</v>
      </c>
      <c r="F92" s="177" t="s">
        <v>226</v>
      </c>
      <c r="G92" s="177" t="s">
        <v>226</v>
      </c>
      <c r="H92" s="177" t="s">
        <v>226</v>
      </c>
      <c r="I92" s="177" t="s">
        <v>226</v>
      </c>
      <c r="J92" s="177" t="s">
        <v>226</v>
      </c>
      <c r="K92" s="177" t="s">
        <v>226</v>
      </c>
      <c r="L92" s="1"/>
    </row>
    <row r="93" spans="1:12" ht="24.95" customHeight="1" x14ac:dyDescent="0.25">
      <c r="A93" s="169"/>
      <c r="B93" s="172"/>
      <c r="C93" s="171"/>
      <c r="D93" s="197" t="str">
        <f t="shared" si="2"/>
        <v/>
      </c>
      <c r="E93" s="177" t="s">
        <v>226</v>
      </c>
      <c r="F93" s="177" t="s">
        <v>226</v>
      </c>
      <c r="G93" s="177" t="s">
        <v>226</v>
      </c>
      <c r="H93" s="177" t="s">
        <v>226</v>
      </c>
      <c r="I93" s="177" t="s">
        <v>226</v>
      </c>
      <c r="J93" s="177" t="s">
        <v>226</v>
      </c>
      <c r="K93" s="177" t="s">
        <v>226</v>
      </c>
      <c r="L93" s="1"/>
    </row>
    <row r="94" spans="1:12" ht="24.95" customHeight="1" thickBot="1" x14ac:dyDescent="0.3">
      <c r="A94" s="173"/>
      <c r="B94" s="174"/>
      <c r="C94" s="175"/>
      <c r="D94" s="198" t="str">
        <f t="shared" si="2"/>
        <v/>
      </c>
      <c r="E94" s="178" t="s">
        <v>226</v>
      </c>
      <c r="F94" s="178" t="s">
        <v>226</v>
      </c>
      <c r="G94" s="178" t="s">
        <v>226</v>
      </c>
      <c r="H94" s="178" t="s">
        <v>226</v>
      </c>
      <c r="I94" s="178" t="s">
        <v>226</v>
      </c>
      <c r="J94" s="178" t="s">
        <v>226</v>
      </c>
      <c r="K94" s="178" t="s">
        <v>226</v>
      </c>
      <c r="L94" s="1"/>
    </row>
    <row r="95" spans="1:12" ht="24.95" customHeight="1" thickBot="1" x14ac:dyDescent="0.3">
      <c r="A95" s="272" t="s">
        <v>218</v>
      </c>
      <c r="B95" s="273"/>
      <c r="C95" s="273"/>
      <c r="D95" s="199">
        <f>SUM(D17:D94)</f>
        <v>416558.13999999996</v>
      </c>
      <c r="E95" s="199">
        <v>249184.3</v>
      </c>
      <c r="F95" s="199">
        <v>82795.28</v>
      </c>
      <c r="G95" s="199">
        <v>27763.189999999995</v>
      </c>
      <c r="H95" s="199">
        <v>15914.19</v>
      </c>
      <c r="I95" s="199">
        <v>30718.5</v>
      </c>
      <c r="J95" s="199">
        <v>10182.68</v>
      </c>
      <c r="K95" s="199">
        <v>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7">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 ref="N40:N41"/>
    <mergeCell ref="M30:N38"/>
    <mergeCell ref="A5:E5"/>
    <mergeCell ref="G6:J6"/>
    <mergeCell ref="M9:N9"/>
    <mergeCell ref="A9:A10"/>
    <mergeCell ref="B9:C10"/>
    <mergeCell ref="D9:D10"/>
    <mergeCell ref="M5:N5"/>
    <mergeCell ref="G7:J7"/>
    <mergeCell ref="M6:N6"/>
    <mergeCell ref="M7:N7"/>
    <mergeCell ref="G5:J5"/>
    <mergeCell ref="M1:N1"/>
    <mergeCell ref="A2:E4"/>
    <mergeCell ref="G2:J2"/>
    <mergeCell ref="G3:J3"/>
    <mergeCell ref="M3:N3"/>
    <mergeCell ref="G4:J4"/>
    <mergeCell ref="M2:N2"/>
    <mergeCell ref="M4:N4"/>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3" customWidth="1"/>
    <col min="4" max="4" width="27.85546875" style="73" customWidth="1"/>
    <col min="5" max="11" width="26.7109375" style="82" customWidth="1"/>
    <col min="12" max="12" width="10.85546875" style="62" customWidth="1"/>
    <col min="13" max="13" width="11" style="73" customWidth="1"/>
    <col min="14" max="14" width="128.28515625" style="73" customWidth="1"/>
    <col min="15" max="16384" width="9.140625" style="61"/>
  </cols>
  <sheetData>
    <row r="1" spans="1:25" s="73" customFormat="1" ht="30" customHeight="1" thickBot="1" x14ac:dyDescent="0.3">
      <c r="A1" s="32" t="s">
        <v>0</v>
      </c>
      <c r="B1" s="32"/>
      <c r="C1" s="38"/>
      <c r="E1" s="82"/>
      <c r="G1" s="156" t="s">
        <v>129</v>
      </c>
      <c r="H1" s="157"/>
      <c r="I1" s="157"/>
      <c r="J1" s="157"/>
      <c r="K1" s="158"/>
      <c r="L1" s="82"/>
      <c r="M1" s="219" t="s">
        <v>135</v>
      </c>
      <c r="N1" s="219"/>
    </row>
    <row r="2" spans="1:25" ht="30" customHeight="1" x14ac:dyDescent="0.25">
      <c r="A2" s="220" t="s">
        <v>188</v>
      </c>
      <c r="B2" s="220"/>
      <c r="C2" s="220"/>
      <c r="D2" s="220"/>
      <c r="E2" s="220"/>
      <c r="F2" s="73"/>
      <c r="G2" s="262" t="s">
        <v>130</v>
      </c>
      <c r="H2" s="263"/>
      <c r="I2" s="263"/>
      <c r="J2" s="263"/>
      <c r="K2" s="159">
        <f>D95</f>
        <v>6254325.5899999999</v>
      </c>
      <c r="M2" s="224" t="s">
        <v>171</v>
      </c>
      <c r="N2" s="224"/>
    </row>
    <row r="3" spans="1:25" ht="30" customHeight="1" x14ac:dyDescent="0.25">
      <c r="A3" s="220"/>
      <c r="B3" s="220"/>
      <c r="C3" s="220"/>
      <c r="D3" s="220"/>
      <c r="E3" s="220"/>
      <c r="F3" s="73"/>
      <c r="G3" s="264" t="s">
        <v>172</v>
      </c>
      <c r="H3" s="265"/>
      <c r="I3" s="265"/>
      <c r="J3" s="265"/>
      <c r="K3" s="59">
        <v>0</v>
      </c>
      <c r="M3" s="214" t="s">
        <v>118</v>
      </c>
      <c r="N3" s="214"/>
    </row>
    <row r="4" spans="1:25" ht="30" customHeight="1" x14ac:dyDescent="0.25">
      <c r="A4" s="220"/>
      <c r="B4" s="220"/>
      <c r="C4" s="220"/>
      <c r="D4" s="220"/>
      <c r="E4" s="220"/>
      <c r="F4" s="73"/>
      <c r="G4" s="266" t="s">
        <v>173</v>
      </c>
      <c r="H4" s="267"/>
      <c r="I4" s="267"/>
      <c r="J4" s="267"/>
      <c r="K4" s="59">
        <v>59476.82</v>
      </c>
      <c r="L4" s="64"/>
      <c r="M4" s="224" t="s">
        <v>176</v>
      </c>
      <c r="N4" s="224"/>
      <c r="O4" s="60"/>
      <c r="P4" s="60"/>
      <c r="Q4" s="60"/>
      <c r="R4" s="60"/>
      <c r="S4" s="60"/>
      <c r="T4" s="60"/>
      <c r="U4" s="60"/>
      <c r="V4" s="60"/>
      <c r="W4" s="60"/>
      <c r="X4" s="60"/>
      <c r="Y4" s="60"/>
    </row>
    <row r="5" spans="1:25" ht="30" customHeight="1" x14ac:dyDescent="0.25">
      <c r="A5" s="213"/>
      <c r="B5" s="213"/>
      <c r="C5" s="213"/>
      <c r="D5" s="213"/>
      <c r="E5" s="213"/>
      <c r="F5" s="73"/>
      <c r="G5" s="266" t="s">
        <v>175</v>
      </c>
      <c r="H5" s="267"/>
      <c r="I5" s="267"/>
      <c r="J5" s="267"/>
      <c r="K5" s="187">
        <v>6901519.0200000005</v>
      </c>
      <c r="L5" s="58"/>
      <c r="M5" s="224" t="s">
        <v>177</v>
      </c>
      <c r="N5" s="224"/>
      <c r="O5" s="60"/>
      <c r="P5" s="60"/>
      <c r="Q5" s="60"/>
      <c r="R5" s="60"/>
      <c r="S5" s="60"/>
      <c r="T5" s="60"/>
      <c r="U5" s="60"/>
      <c r="V5" s="60"/>
      <c r="W5" s="60"/>
      <c r="X5" s="60"/>
      <c r="Y5" s="60"/>
    </row>
    <row r="6" spans="1:25" ht="43.5" customHeight="1" thickBot="1" x14ac:dyDescent="0.3">
      <c r="F6" s="73"/>
      <c r="G6" s="268" t="s">
        <v>131</v>
      </c>
      <c r="H6" s="269"/>
      <c r="I6" s="269"/>
      <c r="J6" s="269"/>
      <c r="K6" s="188">
        <f>SUM(K2:K5)</f>
        <v>13215321.43</v>
      </c>
      <c r="L6" s="58"/>
      <c r="M6" s="224" t="s">
        <v>134</v>
      </c>
      <c r="N6" s="224"/>
      <c r="O6" s="66"/>
      <c r="P6" s="66"/>
      <c r="Q6" s="66"/>
      <c r="R6" s="66"/>
      <c r="S6" s="66"/>
      <c r="T6" s="66"/>
      <c r="U6" s="66"/>
      <c r="V6" s="66"/>
      <c r="W6" s="66"/>
      <c r="X6" s="66"/>
      <c r="Y6" s="66"/>
    </row>
    <row r="7" spans="1:25" ht="66" customHeight="1" thickBot="1" x14ac:dyDescent="0.3">
      <c r="A7" s="73"/>
      <c r="B7" s="73"/>
      <c r="D7" s="73" t="s">
        <v>220</v>
      </c>
      <c r="F7" s="73"/>
      <c r="G7" s="268" t="s">
        <v>132</v>
      </c>
      <c r="H7" s="269"/>
      <c r="I7" s="269"/>
      <c r="J7" s="269"/>
      <c r="K7" s="288">
        <v>13215321.43</v>
      </c>
      <c r="M7" s="224" t="s">
        <v>178</v>
      </c>
      <c r="N7" s="224"/>
      <c r="O7" s="67"/>
      <c r="P7" s="67"/>
      <c r="Q7" s="67"/>
      <c r="R7" s="67"/>
      <c r="S7" s="67"/>
      <c r="T7" s="67"/>
      <c r="U7" s="67"/>
      <c r="V7" s="67"/>
      <c r="W7" s="67"/>
      <c r="X7" s="67"/>
      <c r="Y7" s="67"/>
    </row>
    <row r="8" spans="1:25" ht="15" customHeight="1" thickBot="1" x14ac:dyDescent="0.3">
      <c r="M8" s="143"/>
      <c r="N8" s="45"/>
      <c r="O8" s="68"/>
      <c r="P8" s="68"/>
      <c r="Q8" s="68"/>
      <c r="R8" s="68"/>
      <c r="S8" s="68"/>
      <c r="T8" s="68"/>
      <c r="U8" s="68"/>
      <c r="V8" s="68"/>
      <c r="W8" s="68"/>
      <c r="X8" s="68"/>
      <c r="Y8" s="68"/>
    </row>
    <row r="9" spans="1:25" s="73" customFormat="1" ht="24.95" customHeight="1" x14ac:dyDescent="0.25">
      <c r="A9" s="270"/>
      <c r="B9" s="234" t="s">
        <v>137</v>
      </c>
      <c r="C9" s="235"/>
      <c r="D9" s="240" t="s">
        <v>5</v>
      </c>
      <c r="E9" s="69" t="s">
        <v>6</v>
      </c>
      <c r="F9" s="70"/>
      <c r="G9" s="70"/>
      <c r="H9" s="70"/>
      <c r="I9" s="70"/>
      <c r="J9" s="70"/>
      <c r="K9" s="71"/>
      <c r="L9" s="72"/>
      <c r="M9" s="219" t="s">
        <v>121</v>
      </c>
      <c r="N9" s="219"/>
      <c r="O9" s="67"/>
      <c r="P9" s="67"/>
      <c r="Q9" s="67"/>
      <c r="R9" s="67"/>
      <c r="S9" s="67"/>
      <c r="T9" s="67"/>
      <c r="U9" s="67"/>
      <c r="V9" s="67"/>
      <c r="W9" s="67"/>
      <c r="X9" s="67"/>
      <c r="Y9" s="67"/>
    </row>
    <row r="10" spans="1:25" s="73" customFormat="1" ht="24.95" customHeight="1" thickBot="1" x14ac:dyDescent="0.3">
      <c r="A10" s="271"/>
      <c r="B10" s="236"/>
      <c r="C10" s="237"/>
      <c r="D10" s="241"/>
      <c r="E10" s="74" t="s">
        <v>219</v>
      </c>
      <c r="F10" s="75"/>
      <c r="G10" s="75"/>
      <c r="H10" s="75"/>
      <c r="I10" s="75"/>
      <c r="J10" s="75"/>
      <c r="K10" s="76"/>
      <c r="L10" s="72"/>
      <c r="M10" s="243" t="s">
        <v>179</v>
      </c>
      <c r="N10" s="244"/>
      <c r="O10" s="77"/>
      <c r="P10" s="77"/>
      <c r="Q10" s="77"/>
      <c r="R10" s="77"/>
      <c r="S10" s="77"/>
      <c r="T10" s="77"/>
      <c r="U10" s="77"/>
      <c r="V10" s="77"/>
      <c r="W10" s="77"/>
      <c r="X10" s="77"/>
      <c r="Y10" s="77"/>
    </row>
    <row r="11" spans="1:25" s="73" customFormat="1" ht="30.75" customHeight="1" thickBot="1" x14ac:dyDescent="0.3">
      <c r="A11" s="104" t="s">
        <v>139</v>
      </c>
      <c r="B11" s="276" t="s">
        <v>234</v>
      </c>
      <c r="C11" s="277"/>
      <c r="D11" s="179" t="s">
        <v>235</v>
      </c>
      <c r="E11" s="74" t="s">
        <v>155</v>
      </c>
      <c r="F11" s="75"/>
      <c r="G11" s="75"/>
      <c r="H11" s="75"/>
      <c r="I11" s="75"/>
      <c r="J11" s="75"/>
      <c r="K11" s="76"/>
      <c r="L11" s="78"/>
      <c r="M11" s="244"/>
      <c r="N11" s="244"/>
      <c r="O11" s="77"/>
      <c r="P11" s="77"/>
      <c r="Q11" s="77"/>
      <c r="R11" s="77"/>
      <c r="S11" s="77"/>
      <c r="T11" s="77"/>
      <c r="U11" s="77"/>
      <c r="V11" s="77"/>
      <c r="W11" s="77"/>
      <c r="X11" s="77"/>
      <c r="Y11" s="77"/>
    </row>
    <row r="12" spans="1:25" s="73" customFormat="1" ht="35.1" customHeight="1" thickBot="1" x14ac:dyDescent="0.3">
      <c r="A12" s="104" t="s">
        <v>156</v>
      </c>
      <c r="B12" s="261" t="str">
        <f>Central!B12</f>
        <v>EVIT- East Valley Institute of Technology</v>
      </c>
      <c r="C12" s="261"/>
      <c r="D12" s="185" t="str">
        <f>Central!D12</f>
        <v>070801</v>
      </c>
      <c r="E12" s="79" t="s">
        <v>133</v>
      </c>
      <c r="F12" s="80"/>
      <c r="G12" s="80"/>
      <c r="H12" s="80"/>
      <c r="I12" s="80"/>
      <c r="J12" s="80"/>
      <c r="K12" s="81"/>
      <c r="L12" s="82"/>
      <c r="M12" s="244"/>
      <c r="N12" s="244"/>
      <c r="O12" s="77"/>
      <c r="P12" s="77"/>
      <c r="Q12" s="77"/>
      <c r="R12" s="77"/>
      <c r="S12" s="77"/>
      <c r="T12" s="77"/>
      <c r="U12" s="77"/>
      <c r="V12" s="77"/>
      <c r="W12" s="77"/>
      <c r="X12" s="77"/>
      <c r="Y12" s="77"/>
    </row>
    <row r="13" spans="1:25" s="73" customFormat="1" ht="16.5" customHeight="1" thickBot="1" x14ac:dyDescent="0.3">
      <c r="A13" s="47"/>
      <c r="B13" s="47"/>
      <c r="C13" s="47"/>
      <c r="D13" s="83"/>
      <c r="F13" s="84"/>
      <c r="G13" s="85"/>
      <c r="H13" s="85"/>
      <c r="I13" s="78"/>
      <c r="J13" s="85"/>
      <c r="K13" s="85"/>
      <c r="L13" s="85"/>
      <c r="M13" s="244"/>
      <c r="N13" s="244"/>
    </row>
    <row r="14" spans="1:25" ht="35.1" customHeight="1" thickBot="1" x14ac:dyDescent="0.3">
      <c r="A14" s="145"/>
      <c r="B14" s="106"/>
      <c r="C14" s="145"/>
      <c r="D14" s="107"/>
      <c r="E14" s="246" t="s">
        <v>8</v>
      </c>
      <c r="F14" s="247"/>
      <c r="G14" s="247"/>
      <c r="H14" s="247"/>
      <c r="I14" s="247"/>
      <c r="J14" s="247"/>
      <c r="K14" s="248"/>
      <c r="M14" s="244" t="s">
        <v>180</v>
      </c>
      <c r="N14" s="244"/>
      <c r="O14" s="86"/>
      <c r="P14" s="86"/>
      <c r="Q14" s="86"/>
      <c r="R14" s="86"/>
      <c r="S14" s="86"/>
      <c r="T14" s="86"/>
      <c r="U14" s="86"/>
      <c r="V14" s="86"/>
      <c r="W14" s="86"/>
      <c r="X14" s="86"/>
      <c r="Y14" s="86"/>
    </row>
    <row r="15" spans="1:25" ht="29.25" customHeight="1" thickBot="1" x14ac:dyDescent="0.3">
      <c r="A15" s="146"/>
      <c r="B15" s="109"/>
      <c r="C15" s="146"/>
      <c r="D15" s="110"/>
      <c r="E15" s="246" t="s">
        <v>9</v>
      </c>
      <c r="F15" s="249"/>
      <c r="G15" s="249"/>
      <c r="H15" s="249"/>
      <c r="I15" s="249"/>
      <c r="J15" s="250"/>
      <c r="K15" s="251" t="s">
        <v>10</v>
      </c>
      <c r="M15" s="244"/>
      <c r="N15" s="244"/>
    </row>
    <row r="16" spans="1:25" s="87" customFormat="1" ht="122.25" customHeight="1" thickBot="1" x14ac:dyDescent="0.3">
      <c r="A16" s="111" t="s">
        <v>138</v>
      </c>
      <c r="B16" s="99" t="s">
        <v>123</v>
      </c>
      <c r="C16" s="101" t="s">
        <v>11</v>
      </c>
      <c r="D16" s="100" t="s">
        <v>12</v>
      </c>
      <c r="E16" s="35" t="s">
        <v>13</v>
      </c>
      <c r="F16" s="36" t="s">
        <v>14</v>
      </c>
      <c r="G16" s="36" t="s">
        <v>124</v>
      </c>
      <c r="H16" s="36" t="s">
        <v>125</v>
      </c>
      <c r="I16" s="36" t="s">
        <v>127</v>
      </c>
      <c r="J16" s="37" t="s">
        <v>126</v>
      </c>
      <c r="K16" s="252"/>
      <c r="M16" s="244"/>
      <c r="N16" s="244"/>
    </row>
    <row r="17" spans="1:14" s="88" customFormat="1" ht="24.95" customHeight="1" x14ac:dyDescent="0.25">
      <c r="A17" s="190" t="s">
        <v>15</v>
      </c>
      <c r="B17" s="194">
        <v>301</v>
      </c>
      <c r="C17" s="191" t="s">
        <v>206</v>
      </c>
      <c r="D17" s="196" t="str">
        <f t="shared" ref="D17:D48" si="0">IF(SUM(E17:K17)&gt;0,(SUM(E17:K17)),"")</f>
        <v/>
      </c>
      <c r="E17" s="176" t="s">
        <v>226</v>
      </c>
      <c r="F17" s="176" t="s">
        <v>226</v>
      </c>
      <c r="G17" s="176" t="s">
        <v>226</v>
      </c>
      <c r="H17" s="176" t="s">
        <v>226</v>
      </c>
      <c r="I17" s="176" t="s">
        <v>226</v>
      </c>
      <c r="J17" s="176" t="s">
        <v>226</v>
      </c>
      <c r="K17" s="176" t="s">
        <v>226</v>
      </c>
      <c r="M17" s="91"/>
      <c r="N17" s="142" t="s">
        <v>157</v>
      </c>
    </row>
    <row r="18" spans="1:14" s="88" customFormat="1" ht="24.95" customHeight="1" x14ac:dyDescent="0.25">
      <c r="A18" s="192" t="s">
        <v>16</v>
      </c>
      <c r="B18" s="195">
        <v>302</v>
      </c>
      <c r="C18" s="193" t="s">
        <v>17</v>
      </c>
      <c r="D18" s="197" t="str">
        <f t="shared" si="0"/>
        <v/>
      </c>
      <c r="E18" s="177" t="s">
        <v>226</v>
      </c>
      <c r="F18" s="177" t="s">
        <v>226</v>
      </c>
      <c r="G18" s="177" t="s">
        <v>226</v>
      </c>
      <c r="H18" s="177" t="s">
        <v>226</v>
      </c>
      <c r="I18" s="177" t="s">
        <v>226</v>
      </c>
      <c r="J18" s="177" t="s">
        <v>226</v>
      </c>
      <c r="K18" s="177" t="s">
        <v>226</v>
      </c>
      <c r="M18" s="144"/>
      <c r="N18" s="142" t="s">
        <v>158</v>
      </c>
    </row>
    <row r="19" spans="1:14" s="88" customFormat="1" ht="24.95" customHeight="1" x14ac:dyDescent="0.25">
      <c r="A19" s="192" t="s">
        <v>194</v>
      </c>
      <c r="B19" s="195">
        <v>376</v>
      </c>
      <c r="C19" s="193" t="s">
        <v>195</v>
      </c>
      <c r="D19" s="197">
        <f t="shared" si="0"/>
        <v>192880.66</v>
      </c>
      <c r="E19" s="177">
        <v>134684.19</v>
      </c>
      <c r="F19" s="177">
        <v>41273.51</v>
      </c>
      <c r="G19" s="177">
        <v>2440.25</v>
      </c>
      <c r="H19" s="177">
        <v>2435.56</v>
      </c>
      <c r="I19" s="177" t="s">
        <v>226</v>
      </c>
      <c r="J19" s="177">
        <v>2200</v>
      </c>
      <c r="K19" s="177">
        <v>9847.15</v>
      </c>
      <c r="M19" s="144"/>
      <c r="N19" s="142"/>
    </row>
    <row r="20" spans="1:14" s="88" customFormat="1" ht="24.95" customHeight="1" x14ac:dyDescent="0.25">
      <c r="A20" s="192" t="s">
        <v>18</v>
      </c>
      <c r="B20" s="195">
        <v>303</v>
      </c>
      <c r="C20" s="193" t="s">
        <v>19</v>
      </c>
      <c r="D20" s="197" t="str">
        <f t="shared" si="0"/>
        <v/>
      </c>
      <c r="E20" s="177" t="s">
        <v>226</v>
      </c>
      <c r="F20" s="177" t="s">
        <v>226</v>
      </c>
      <c r="G20" s="177" t="s">
        <v>226</v>
      </c>
      <c r="H20" s="177" t="s">
        <v>226</v>
      </c>
      <c r="I20" s="177" t="s">
        <v>226</v>
      </c>
      <c r="J20" s="177" t="s">
        <v>226</v>
      </c>
      <c r="K20" s="177" t="s">
        <v>226</v>
      </c>
      <c r="M20" s="91"/>
      <c r="N20" s="224" t="s">
        <v>159</v>
      </c>
    </row>
    <row r="21" spans="1:14" s="88" customFormat="1" ht="24.95" customHeight="1" x14ac:dyDescent="0.25">
      <c r="A21" s="192" t="s">
        <v>20</v>
      </c>
      <c r="B21" s="195">
        <v>304</v>
      </c>
      <c r="C21" s="193" t="s">
        <v>21</v>
      </c>
      <c r="D21" s="197" t="str">
        <f t="shared" si="0"/>
        <v/>
      </c>
      <c r="E21" s="177" t="s">
        <v>226</v>
      </c>
      <c r="F21" s="177" t="s">
        <v>226</v>
      </c>
      <c r="G21" s="177" t="s">
        <v>226</v>
      </c>
      <c r="H21" s="177" t="s">
        <v>226</v>
      </c>
      <c r="I21" s="177" t="s">
        <v>226</v>
      </c>
      <c r="J21" s="177" t="s">
        <v>226</v>
      </c>
      <c r="K21" s="177" t="s">
        <v>226</v>
      </c>
      <c r="M21" s="91"/>
      <c r="N21" s="224"/>
    </row>
    <row r="22" spans="1:14" s="88" customFormat="1" ht="24.95" customHeight="1" x14ac:dyDescent="0.25">
      <c r="A22" s="192" t="s">
        <v>22</v>
      </c>
      <c r="B22" s="195">
        <v>305</v>
      </c>
      <c r="C22" s="193" t="s">
        <v>23</v>
      </c>
      <c r="D22" s="197" t="str">
        <f t="shared" si="0"/>
        <v/>
      </c>
      <c r="E22" s="177" t="s">
        <v>226</v>
      </c>
      <c r="F22" s="177" t="s">
        <v>226</v>
      </c>
      <c r="G22" s="177" t="s">
        <v>226</v>
      </c>
      <c r="H22" s="177" t="s">
        <v>226</v>
      </c>
      <c r="I22" s="177" t="s">
        <v>226</v>
      </c>
      <c r="J22" s="177" t="s">
        <v>226</v>
      </c>
      <c r="K22" s="177" t="s">
        <v>226</v>
      </c>
      <c r="M22" s="91"/>
      <c r="N22" s="224"/>
    </row>
    <row r="23" spans="1:14" s="88" customFormat="1" ht="24.95" customHeight="1" x14ac:dyDescent="0.25">
      <c r="A23" s="192" t="s">
        <v>24</v>
      </c>
      <c r="B23" s="195">
        <v>306</v>
      </c>
      <c r="C23" s="193" t="s">
        <v>25</v>
      </c>
      <c r="D23" s="197" t="str">
        <f t="shared" si="0"/>
        <v/>
      </c>
      <c r="E23" s="177" t="s">
        <v>226</v>
      </c>
      <c r="F23" s="177" t="s">
        <v>226</v>
      </c>
      <c r="G23" s="177" t="s">
        <v>226</v>
      </c>
      <c r="H23" s="177" t="s">
        <v>226</v>
      </c>
      <c r="I23" s="177" t="s">
        <v>226</v>
      </c>
      <c r="J23" s="177" t="s">
        <v>226</v>
      </c>
      <c r="K23" s="177" t="s">
        <v>226</v>
      </c>
      <c r="M23" s="91"/>
      <c r="N23" s="224" t="s">
        <v>160</v>
      </c>
    </row>
    <row r="24" spans="1:14" s="88" customFormat="1" ht="24.95" customHeight="1" x14ac:dyDescent="0.25">
      <c r="A24" s="192" t="s">
        <v>26</v>
      </c>
      <c r="B24" s="195">
        <v>307</v>
      </c>
      <c r="C24" s="193" t="s">
        <v>27</v>
      </c>
      <c r="D24" s="197">
        <f t="shared" si="0"/>
        <v>41381.410000000003</v>
      </c>
      <c r="E24" s="177">
        <v>27339.200000000001</v>
      </c>
      <c r="F24" s="177">
        <v>7185.94</v>
      </c>
      <c r="G24" s="177">
        <v>1673.22</v>
      </c>
      <c r="H24" s="177">
        <v>2603.36</v>
      </c>
      <c r="I24" s="177" t="s">
        <v>226</v>
      </c>
      <c r="J24" s="177">
        <v>397</v>
      </c>
      <c r="K24" s="177">
        <v>2182.69</v>
      </c>
      <c r="M24" s="91"/>
      <c r="N24" s="224"/>
    </row>
    <row r="25" spans="1:14" s="88" customFormat="1" ht="24.95" customHeight="1" x14ac:dyDescent="0.25">
      <c r="A25" s="192" t="s">
        <v>28</v>
      </c>
      <c r="B25" s="195">
        <v>309</v>
      </c>
      <c r="C25" s="193" t="s">
        <v>209</v>
      </c>
      <c r="D25" s="197" t="str">
        <f t="shared" si="0"/>
        <v/>
      </c>
      <c r="E25" s="177" t="s">
        <v>226</v>
      </c>
      <c r="F25" s="177" t="s">
        <v>226</v>
      </c>
      <c r="G25" s="177" t="s">
        <v>226</v>
      </c>
      <c r="H25" s="177" t="s">
        <v>226</v>
      </c>
      <c r="I25" s="177" t="s">
        <v>226</v>
      </c>
      <c r="J25" s="177" t="s">
        <v>226</v>
      </c>
      <c r="K25" s="177" t="s">
        <v>226</v>
      </c>
      <c r="M25" s="91"/>
      <c r="N25" s="224" t="s">
        <v>161</v>
      </c>
    </row>
    <row r="26" spans="1:14" s="88" customFormat="1" ht="24.95" customHeight="1" x14ac:dyDescent="0.25">
      <c r="A26" s="192" t="s">
        <v>29</v>
      </c>
      <c r="B26" s="195">
        <v>310</v>
      </c>
      <c r="C26" s="193" t="s">
        <v>30</v>
      </c>
      <c r="D26" s="197" t="str">
        <f t="shared" si="0"/>
        <v/>
      </c>
      <c r="E26" s="177" t="s">
        <v>226</v>
      </c>
      <c r="F26" s="177" t="s">
        <v>226</v>
      </c>
      <c r="G26" s="177" t="s">
        <v>226</v>
      </c>
      <c r="H26" s="177" t="s">
        <v>226</v>
      </c>
      <c r="I26" s="177" t="s">
        <v>226</v>
      </c>
      <c r="J26" s="177" t="s">
        <v>226</v>
      </c>
      <c r="K26" s="177" t="s">
        <v>226</v>
      </c>
      <c r="M26" s="91"/>
      <c r="N26" s="224"/>
    </row>
    <row r="27" spans="1:14" s="88" customFormat="1" ht="24.95" customHeight="1" x14ac:dyDescent="0.25">
      <c r="A27" s="192" t="s">
        <v>31</v>
      </c>
      <c r="B27" s="195">
        <v>311</v>
      </c>
      <c r="C27" s="193" t="s">
        <v>32</v>
      </c>
      <c r="D27" s="197">
        <f t="shared" si="0"/>
        <v>117559.56999999998</v>
      </c>
      <c r="E27" s="177">
        <v>69447.259999999995</v>
      </c>
      <c r="F27" s="177">
        <v>19365.95</v>
      </c>
      <c r="G27" s="177">
        <v>4692.79</v>
      </c>
      <c r="H27" s="177">
        <v>610.54</v>
      </c>
      <c r="I27" s="177">
        <v>13055.99</v>
      </c>
      <c r="J27" s="177">
        <v>3381.36</v>
      </c>
      <c r="K27" s="177">
        <v>7005.6799999999994</v>
      </c>
      <c r="M27" s="91"/>
      <c r="N27" s="224" t="s">
        <v>162</v>
      </c>
    </row>
    <row r="28" spans="1:14" s="88" customFormat="1" ht="24.95" customHeight="1" x14ac:dyDescent="0.25">
      <c r="A28" s="192" t="s">
        <v>33</v>
      </c>
      <c r="B28" s="195">
        <v>312</v>
      </c>
      <c r="C28" s="193" t="s">
        <v>34</v>
      </c>
      <c r="D28" s="197">
        <f t="shared" si="0"/>
        <v>120586.72</v>
      </c>
      <c r="E28" s="177">
        <v>71840.41</v>
      </c>
      <c r="F28" s="177">
        <v>20425.5</v>
      </c>
      <c r="G28" s="177">
        <v>5563.6399999999994</v>
      </c>
      <c r="H28" s="177">
        <v>5479.58</v>
      </c>
      <c r="I28" s="177">
        <v>2661.5</v>
      </c>
      <c r="J28" s="177">
        <v>5515</v>
      </c>
      <c r="K28" s="177">
        <v>9101.09</v>
      </c>
      <c r="M28" s="91"/>
      <c r="N28" s="224"/>
    </row>
    <row r="29" spans="1:14" s="88" customFormat="1" ht="24.95" customHeight="1" x14ac:dyDescent="0.25">
      <c r="A29" s="192" t="s">
        <v>35</v>
      </c>
      <c r="B29" s="195">
        <v>313</v>
      </c>
      <c r="C29" s="193" t="s">
        <v>196</v>
      </c>
      <c r="D29" s="197">
        <f t="shared" si="0"/>
        <v>73924.62000000001</v>
      </c>
      <c r="E29" s="177">
        <v>55186.400000000001</v>
      </c>
      <c r="F29" s="177">
        <v>11087.37</v>
      </c>
      <c r="G29" s="177">
        <v>1996.64</v>
      </c>
      <c r="H29" s="177" t="s">
        <v>226</v>
      </c>
      <c r="I29" s="177" t="s">
        <v>226</v>
      </c>
      <c r="J29" s="177">
        <v>1755</v>
      </c>
      <c r="K29" s="177">
        <v>3899.21</v>
      </c>
      <c r="M29" s="91"/>
      <c r="N29" s="224"/>
    </row>
    <row r="30" spans="1:14" s="88" customFormat="1" ht="24.95" customHeight="1" x14ac:dyDescent="0.25">
      <c r="A30" s="192" t="s">
        <v>36</v>
      </c>
      <c r="B30" s="195">
        <v>314</v>
      </c>
      <c r="C30" s="193" t="s">
        <v>197</v>
      </c>
      <c r="D30" s="197" t="str">
        <f t="shared" si="0"/>
        <v/>
      </c>
      <c r="E30" s="177" t="s">
        <v>226</v>
      </c>
      <c r="F30" s="177" t="s">
        <v>226</v>
      </c>
      <c r="G30" s="177" t="s">
        <v>226</v>
      </c>
      <c r="H30" s="177" t="s">
        <v>226</v>
      </c>
      <c r="I30" s="177" t="s">
        <v>226</v>
      </c>
      <c r="J30" s="177" t="s">
        <v>226</v>
      </c>
      <c r="K30" s="177" t="s">
        <v>226</v>
      </c>
      <c r="M30" s="224" t="s">
        <v>174</v>
      </c>
      <c r="N30" s="224"/>
    </row>
    <row r="31" spans="1:14" s="88" customFormat="1" ht="24.95" customHeight="1" x14ac:dyDescent="0.25">
      <c r="A31" s="192" t="s">
        <v>37</v>
      </c>
      <c r="B31" s="195">
        <v>315</v>
      </c>
      <c r="C31" s="193" t="s">
        <v>38</v>
      </c>
      <c r="D31" s="197">
        <f t="shared" si="0"/>
        <v>191425.99</v>
      </c>
      <c r="E31" s="177">
        <v>123593</v>
      </c>
      <c r="F31" s="177">
        <v>39067.85</v>
      </c>
      <c r="G31" s="177">
        <v>1060.73</v>
      </c>
      <c r="H31" s="177">
        <v>14532.83</v>
      </c>
      <c r="I31" s="177" t="s">
        <v>226</v>
      </c>
      <c r="J31" s="177">
        <v>1764</v>
      </c>
      <c r="K31" s="177">
        <v>11407.58</v>
      </c>
      <c r="M31" s="224"/>
      <c r="N31" s="224"/>
    </row>
    <row r="32" spans="1:14" s="88" customFormat="1" ht="24.95" customHeight="1" x14ac:dyDescent="0.25">
      <c r="A32" s="192" t="s">
        <v>39</v>
      </c>
      <c r="B32" s="195">
        <v>316</v>
      </c>
      <c r="C32" s="193" t="s">
        <v>40</v>
      </c>
      <c r="D32" s="197" t="str">
        <f t="shared" si="0"/>
        <v/>
      </c>
      <c r="E32" s="177" t="s">
        <v>226</v>
      </c>
      <c r="F32" s="177" t="s">
        <v>226</v>
      </c>
      <c r="G32" s="177" t="s">
        <v>226</v>
      </c>
      <c r="H32" s="177" t="s">
        <v>226</v>
      </c>
      <c r="I32" s="177" t="s">
        <v>226</v>
      </c>
      <c r="J32" s="177" t="s">
        <v>226</v>
      </c>
      <c r="K32" s="177" t="s">
        <v>226</v>
      </c>
      <c r="M32" s="224"/>
      <c r="N32" s="224"/>
    </row>
    <row r="33" spans="1:23" s="88" customFormat="1" ht="24.95" customHeight="1" x14ac:dyDescent="0.25">
      <c r="A33" s="192" t="s">
        <v>41</v>
      </c>
      <c r="B33" s="195">
        <v>317</v>
      </c>
      <c r="C33" s="193" t="s">
        <v>42</v>
      </c>
      <c r="D33" s="197" t="str">
        <f t="shared" si="0"/>
        <v/>
      </c>
      <c r="E33" s="177" t="s">
        <v>226</v>
      </c>
      <c r="F33" s="177" t="s">
        <v>226</v>
      </c>
      <c r="G33" s="177" t="s">
        <v>226</v>
      </c>
      <c r="H33" s="177" t="s">
        <v>226</v>
      </c>
      <c r="I33" s="177" t="s">
        <v>226</v>
      </c>
      <c r="J33" s="177" t="s">
        <v>226</v>
      </c>
      <c r="K33" s="177" t="s">
        <v>226</v>
      </c>
      <c r="M33" s="224"/>
      <c r="N33" s="224"/>
    </row>
    <row r="34" spans="1:23" s="88" customFormat="1" ht="24.95" customHeight="1" x14ac:dyDescent="0.25">
      <c r="A34" s="192" t="s">
        <v>43</v>
      </c>
      <c r="B34" s="195">
        <v>318</v>
      </c>
      <c r="C34" s="193" t="s">
        <v>44</v>
      </c>
      <c r="D34" s="197" t="str">
        <f t="shared" si="0"/>
        <v/>
      </c>
      <c r="E34" s="177" t="s">
        <v>226</v>
      </c>
      <c r="F34" s="177" t="s">
        <v>226</v>
      </c>
      <c r="G34" s="177" t="s">
        <v>226</v>
      </c>
      <c r="H34" s="177" t="s">
        <v>226</v>
      </c>
      <c r="I34" s="177" t="s">
        <v>226</v>
      </c>
      <c r="J34" s="177" t="s">
        <v>226</v>
      </c>
      <c r="K34" s="177" t="s">
        <v>226</v>
      </c>
      <c r="M34" s="224"/>
      <c r="N34" s="224"/>
    </row>
    <row r="35" spans="1:23" s="88" customFormat="1" ht="24.95" customHeight="1" x14ac:dyDescent="0.25">
      <c r="A35" s="192" t="s">
        <v>45</v>
      </c>
      <c r="B35" s="195">
        <v>319</v>
      </c>
      <c r="C35" s="193" t="s">
        <v>208</v>
      </c>
      <c r="D35" s="197" t="str">
        <f t="shared" si="0"/>
        <v/>
      </c>
      <c r="E35" s="177" t="s">
        <v>226</v>
      </c>
      <c r="F35" s="177" t="s">
        <v>226</v>
      </c>
      <c r="G35" s="177" t="s">
        <v>226</v>
      </c>
      <c r="H35" s="177" t="s">
        <v>226</v>
      </c>
      <c r="I35" s="177" t="s">
        <v>226</v>
      </c>
      <c r="J35" s="177" t="s">
        <v>226</v>
      </c>
      <c r="K35" s="177" t="s">
        <v>226</v>
      </c>
      <c r="M35" s="224"/>
      <c r="N35" s="224"/>
    </row>
    <row r="36" spans="1:23" s="88" customFormat="1" ht="24.95" customHeight="1" x14ac:dyDescent="0.25">
      <c r="A36" s="192" t="s">
        <v>46</v>
      </c>
      <c r="B36" s="195">
        <v>320</v>
      </c>
      <c r="C36" s="193" t="s">
        <v>47</v>
      </c>
      <c r="D36" s="197">
        <f t="shared" si="0"/>
        <v>833789.03</v>
      </c>
      <c r="E36" s="177">
        <v>536502.01</v>
      </c>
      <c r="F36" s="177">
        <v>150946</v>
      </c>
      <c r="G36" s="177">
        <v>13547.289999999999</v>
      </c>
      <c r="H36" s="177">
        <v>48397.64</v>
      </c>
      <c r="I36" s="177">
        <v>15339.52</v>
      </c>
      <c r="J36" s="177">
        <v>11252</v>
      </c>
      <c r="K36" s="177">
        <v>57804.570000000007</v>
      </c>
      <c r="M36" s="224"/>
      <c r="N36" s="224"/>
      <c r="O36" s="86"/>
      <c r="P36" s="86"/>
      <c r="Q36" s="86"/>
      <c r="R36" s="86"/>
      <c r="S36" s="86"/>
      <c r="T36" s="86"/>
      <c r="U36" s="86"/>
      <c r="V36" s="86"/>
      <c r="W36" s="86"/>
    </row>
    <row r="37" spans="1:23" s="88" customFormat="1" ht="24.95" customHeight="1" x14ac:dyDescent="0.25">
      <c r="A37" s="192" t="s">
        <v>48</v>
      </c>
      <c r="B37" s="195">
        <v>321</v>
      </c>
      <c r="C37" s="193" t="s">
        <v>49</v>
      </c>
      <c r="D37" s="197" t="str">
        <f t="shared" si="0"/>
        <v/>
      </c>
      <c r="E37" s="177" t="s">
        <v>226</v>
      </c>
      <c r="F37" s="177" t="s">
        <v>226</v>
      </c>
      <c r="G37" s="177" t="s">
        <v>226</v>
      </c>
      <c r="H37" s="177" t="s">
        <v>226</v>
      </c>
      <c r="I37" s="177" t="s">
        <v>226</v>
      </c>
      <c r="J37" s="177" t="s">
        <v>226</v>
      </c>
      <c r="K37" s="177" t="s">
        <v>226</v>
      </c>
      <c r="M37" s="224"/>
      <c r="N37" s="224"/>
    </row>
    <row r="38" spans="1:23" s="88" customFormat="1" ht="24.95" customHeight="1" x14ac:dyDescent="0.25">
      <c r="A38" s="192" t="s">
        <v>50</v>
      </c>
      <c r="B38" s="195">
        <v>322</v>
      </c>
      <c r="C38" s="193" t="s">
        <v>51</v>
      </c>
      <c r="D38" s="197" t="str">
        <f t="shared" si="0"/>
        <v/>
      </c>
      <c r="E38" s="177" t="s">
        <v>226</v>
      </c>
      <c r="F38" s="177" t="s">
        <v>226</v>
      </c>
      <c r="G38" s="177" t="s">
        <v>226</v>
      </c>
      <c r="H38" s="177" t="s">
        <v>226</v>
      </c>
      <c r="I38" s="177" t="s">
        <v>226</v>
      </c>
      <c r="J38" s="177" t="s">
        <v>226</v>
      </c>
      <c r="K38" s="177" t="s">
        <v>226</v>
      </c>
      <c r="M38" s="224"/>
      <c r="N38" s="224"/>
    </row>
    <row r="39" spans="1:23" s="88" customFormat="1" ht="24.95" customHeight="1" x14ac:dyDescent="0.25">
      <c r="A39" s="192" t="s">
        <v>52</v>
      </c>
      <c r="B39" s="195">
        <v>345</v>
      </c>
      <c r="C39" s="193" t="s">
        <v>53</v>
      </c>
      <c r="D39" s="197" t="str">
        <f t="shared" si="0"/>
        <v/>
      </c>
      <c r="E39" s="177" t="s">
        <v>226</v>
      </c>
      <c r="F39" s="177" t="s">
        <v>226</v>
      </c>
      <c r="G39" s="177" t="s">
        <v>226</v>
      </c>
      <c r="H39" s="177" t="s">
        <v>226</v>
      </c>
      <c r="I39" s="177" t="s">
        <v>226</v>
      </c>
      <c r="J39" s="177" t="s">
        <v>226</v>
      </c>
      <c r="K39" s="177" t="s">
        <v>226</v>
      </c>
      <c r="M39" s="92"/>
      <c r="N39" s="92"/>
    </row>
    <row r="40" spans="1:23" s="88" customFormat="1" ht="24.95" customHeight="1" x14ac:dyDescent="0.25">
      <c r="A40" s="192" t="s">
        <v>54</v>
      </c>
      <c r="B40" s="195">
        <v>323</v>
      </c>
      <c r="C40" s="193" t="s">
        <v>55</v>
      </c>
      <c r="D40" s="197">
        <f t="shared" si="0"/>
        <v>657316.21</v>
      </c>
      <c r="E40" s="177">
        <v>361441.36</v>
      </c>
      <c r="F40" s="177">
        <v>104335.73000000001</v>
      </c>
      <c r="G40" s="177">
        <v>9650.8499999999985</v>
      </c>
      <c r="H40" s="177">
        <v>23487.919999999998</v>
      </c>
      <c r="I40" s="177">
        <v>111293.84999999999</v>
      </c>
      <c r="J40" s="177">
        <v>3313.59</v>
      </c>
      <c r="K40" s="177">
        <v>43792.909999999996</v>
      </c>
      <c r="M40" s="91"/>
      <c r="N40" s="224" t="s">
        <v>164</v>
      </c>
    </row>
    <row r="41" spans="1:23" s="88" customFormat="1" ht="24.95" customHeight="1" x14ac:dyDescent="0.25">
      <c r="A41" s="192" t="s">
        <v>56</v>
      </c>
      <c r="B41" s="195">
        <v>324</v>
      </c>
      <c r="C41" s="193" t="s">
        <v>57</v>
      </c>
      <c r="D41" s="197" t="str">
        <f t="shared" si="0"/>
        <v/>
      </c>
      <c r="E41" s="177" t="s">
        <v>226</v>
      </c>
      <c r="F41" s="177" t="s">
        <v>226</v>
      </c>
      <c r="G41" s="177" t="s">
        <v>226</v>
      </c>
      <c r="H41" s="177" t="s">
        <v>226</v>
      </c>
      <c r="I41" s="177" t="s">
        <v>226</v>
      </c>
      <c r="J41" s="177" t="s">
        <v>226</v>
      </c>
      <c r="K41" s="177" t="s">
        <v>226</v>
      </c>
      <c r="M41" s="91"/>
      <c r="N41" s="224"/>
    </row>
    <row r="42" spans="1:23" s="88" customFormat="1" ht="24.95" customHeight="1" x14ac:dyDescent="0.25">
      <c r="A42" s="192" t="s">
        <v>58</v>
      </c>
      <c r="B42" s="195">
        <v>325</v>
      </c>
      <c r="C42" s="193" t="s">
        <v>59</v>
      </c>
      <c r="D42" s="197">
        <f t="shared" si="0"/>
        <v>478464.73999999993</v>
      </c>
      <c r="E42" s="177">
        <v>318127.93</v>
      </c>
      <c r="F42" s="177">
        <v>77660.92</v>
      </c>
      <c r="G42" s="177">
        <v>15298.66</v>
      </c>
      <c r="H42" s="177">
        <v>12819.75</v>
      </c>
      <c r="I42" s="177">
        <v>11203.730000000001</v>
      </c>
      <c r="J42" s="177">
        <v>7989</v>
      </c>
      <c r="K42" s="177">
        <v>35364.75</v>
      </c>
      <c r="M42" s="91"/>
      <c r="N42" s="224" t="s">
        <v>165</v>
      </c>
    </row>
    <row r="43" spans="1:23" s="88" customFormat="1" ht="24.95" customHeight="1" x14ac:dyDescent="0.25">
      <c r="A43" s="192" t="s">
        <v>60</v>
      </c>
      <c r="B43" s="195">
        <v>326</v>
      </c>
      <c r="C43" s="193" t="s">
        <v>61</v>
      </c>
      <c r="D43" s="197" t="str">
        <f t="shared" si="0"/>
        <v/>
      </c>
      <c r="E43" s="177" t="s">
        <v>226</v>
      </c>
      <c r="F43" s="177" t="s">
        <v>226</v>
      </c>
      <c r="G43" s="177" t="s">
        <v>226</v>
      </c>
      <c r="H43" s="177" t="s">
        <v>226</v>
      </c>
      <c r="I43" s="177" t="s">
        <v>226</v>
      </c>
      <c r="J43" s="177" t="s">
        <v>226</v>
      </c>
      <c r="K43" s="177" t="s">
        <v>226</v>
      </c>
      <c r="M43" s="91"/>
      <c r="N43" s="224"/>
    </row>
    <row r="44" spans="1:23" s="88" customFormat="1" ht="33" customHeight="1" x14ac:dyDescent="0.25">
      <c r="A44" s="192" t="s">
        <v>108</v>
      </c>
      <c r="B44" s="195">
        <v>359</v>
      </c>
      <c r="C44" s="193" t="s">
        <v>225</v>
      </c>
      <c r="D44" s="197" t="str">
        <f t="shared" si="0"/>
        <v/>
      </c>
      <c r="E44" s="177" t="s">
        <v>226</v>
      </c>
      <c r="F44" s="177" t="s">
        <v>226</v>
      </c>
      <c r="G44" s="177" t="s">
        <v>226</v>
      </c>
      <c r="H44" s="177" t="s">
        <v>226</v>
      </c>
      <c r="I44" s="177" t="s">
        <v>226</v>
      </c>
      <c r="J44" s="177" t="s">
        <v>226</v>
      </c>
      <c r="K44" s="177" t="s">
        <v>226</v>
      </c>
      <c r="M44" s="91"/>
      <c r="N44" s="224" t="s">
        <v>166</v>
      </c>
    </row>
    <row r="45" spans="1:23" s="88" customFormat="1" ht="24.95" customHeight="1" x14ac:dyDescent="0.25">
      <c r="A45" s="192" t="s">
        <v>62</v>
      </c>
      <c r="B45" s="195">
        <v>327</v>
      </c>
      <c r="C45" s="193" t="s">
        <v>63</v>
      </c>
      <c r="D45" s="197" t="str">
        <f t="shared" si="0"/>
        <v/>
      </c>
      <c r="E45" s="177" t="s">
        <v>226</v>
      </c>
      <c r="F45" s="177" t="s">
        <v>226</v>
      </c>
      <c r="G45" s="177" t="s">
        <v>226</v>
      </c>
      <c r="H45" s="177" t="s">
        <v>226</v>
      </c>
      <c r="I45" s="177" t="s">
        <v>226</v>
      </c>
      <c r="J45" s="177" t="s">
        <v>226</v>
      </c>
      <c r="K45" s="177" t="s">
        <v>226</v>
      </c>
      <c r="M45" s="91"/>
      <c r="N45" s="224"/>
    </row>
    <row r="46" spans="1:23" s="88" customFormat="1" ht="24.95" customHeight="1" x14ac:dyDescent="0.25">
      <c r="A46" s="192" t="s">
        <v>64</v>
      </c>
      <c r="B46" s="195">
        <v>328</v>
      </c>
      <c r="C46" s="193" t="s">
        <v>65</v>
      </c>
      <c r="D46" s="197" t="str">
        <f t="shared" si="0"/>
        <v/>
      </c>
      <c r="E46" s="177" t="s">
        <v>226</v>
      </c>
      <c r="F46" s="177" t="s">
        <v>226</v>
      </c>
      <c r="G46" s="177" t="s">
        <v>226</v>
      </c>
      <c r="H46" s="177" t="s">
        <v>226</v>
      </c>
      <c r="I46" s="177" t="s">
        <v>226</v>
      </c>
      <c r="J46" s="177" t="s">
        <v>226</v>
      </c>
      <c r="K46" s="177" t="s">
        <v>226</v>
      </c>
      <c r="M46" s="91"/>
      <c r="N46" s="224" t="s">
        <v>167</v>
      </c>
    </row>
    <row r="47" spans="1:23" s="88" customFormat="1" ht="24.95" customHeight="1" x14ac:dyDescent="0.25">
      <c r="A47" s="192" t="s">
        <v>66</v>
      </c>
      <c r="B47" s="195">
        <v>329</v>
      </c>
      <c r="C47" s="193" t="s">
        <v>67</v>
      </c>
      <c r="D47" s="197" t="str">
        <f t="shared" si="0"/>
        <v/>
      </c>
      <c r="E47" s="177" t="s">
        <v>226</v>
      </c>
      <c r="F47" s="177" t="s">
        <v>226</v>
      </c>
      <c r="G47" s="177" t="s">
        <v>226</v>
      </c>
      <c r="H47" s="177" t="s">
        <v>226</v>
      </c>
      <c r="I47" s="177" t="s">
        <v>226</v>
      </c>
      <c r="J47" s="177" t="s">
        <v>226</v>
      </c>
      <c r="K47" s="177" t="s">
        <v>226</v>
      </c>
      <c r="M47" s="91"/>
      <c r="N47" s="224"/>
    </row>
    <row r="48" spans="1:23" s="88" customFormat="1" ht="24.95" customHeight="1" x14ac:dyDescent="0.25">
      <c r="A48" s="192" t="s">
        <v>68</v>
      </c>
      <c r="B48" s="195">
        <v>330</v>
      </c>
      <c r="C48" s="193" t="s">
        <v>210</v>
      </c>
      <c r="D48" s="197">
        <f t="shared" si="0"/>
        <v>394461.00000000006</v>
      </c>
      <c r="E48" s="177">
        <v>201281.01</v>
      </c>
      <c r="F48" s="177">
        <v>56422.22</v>
      </c>
      <c r="G48" s="177">
        <v>6484.3600000000006</v>
      </c>
      <c r="H48" s="177">
        <v>6052.7000000000007</v>
      </c>
      <c r="I48" s="177">
        <v>80032.87</v>
      </c>
      <c r="J48" s="177">
        <v>15125</v>
      </c>
      <c r="K48" s="177">
        <v>29062.84</v>
      </c>
      <c r="M48" s="91"/>
      <c r="N48" s="144"/>
    </row>
    <row r="49" spans="1:14" s="88" customFormat="1" ht="24.95" customHeight="1" x14ac:dyDescent="0.25">
      <c r="A49" s="192" t="s">
        <v>69</v>
      </c>
      <c r="B49" s="195">
        <v>333</v>
      </c>
      <c r="C49" s="193" t="s">
        <v>70</v>
      </c>
      <c r="D49" s="197">
        <f t="shared" ref="D49:D79" si="1">IF(SUM(E49:K49)&gt;0,(SUM(E49:K49)),"")</f>
        <v>42186.069999999992</v>
      </c>
      <c r="E49" s="177">
        <v>31889.37</v>
      </c>
      <c r="F49" s="177">
        <v>6460.16</v>
      </c>
      <c r="G49" s="177">
        <v>748.74</v>
      </c>
      <c r="H49" s="177">
        <v>562.02</v>
      </c>
      <c r="I49" s="177" t="s">
        <v>226</v>
      </c>
      <c r="J49" s="177">
        <v>260</v>
      </c>
      <c r="K49" s="177">
        <v>2265.7799999999997</v>
      </c>
      <c r="M49" s="91"/>
      <c r="N49" s="142" t="s">
        <v>122</v>
      </c>
    </row>
    <row r="50" spans="1:14" s="88" customFormat="1" ht="24.95" customHeight="1" x14ac:dyDescent="0.25">
      <c r="A50" s="192" t="s">
        <v>71</v>
      </c>
      <c r="B50" s="195">
        <v>334</v>
      </c>
      <c r="C50" s="193" t="s">
        <v>207</v>
      </c>
      <c r="D50" s="197">
        <f t="shared" si="1"/>
        <v>441986.94000000006</v>
      </c>
      <c r="E50" s="177">
        <v>211387.25</v>
      </c>
      <c r="F50" s="177">
        <v>65390.2</v>
      </c>
      <c r="G50" s="177">
        <v>5764.5199999999995</v>
      </c>
      <c r="H50" s="177">
        <v>16630.169999999998</v>
      </c>
      <c r="I50" s="177">
        <v>112846.78</v>
      </c>
      <c r="J50" s="177">
        <v>1442</v>
      </c>
      <c r="K50" s="177">
        <v>28526.02</v>
      </c>
      <c r="M50" s="91"/>
      <c r="N50" s="144"/>
    </row>
    <row r="51" spans="1:14" s="88" customFormat="1" ht="24.95" customHeight="1" x14ac:dyDescent="0.25">
      <c r="A51" s="192" t="s">
        <v>72</v>
      </c>
      <c r="B51" s="195">
        <v>335</v>
      </c>
      <c r="C51" s="193" t="s">
        <v>198</v>
      </c>
      <c r="D51" s="197" t="str">
        <f t="shared" si="1"/>
        <v/>
      </c>
      <c r="E51" s="177" t="s">
        <v>226</v>
      </c>
      <c r="F51" s="177" t="s">
        <v>226</v>
      </c>
      <c r="G51" s="177" t="s">
        <v>226</v>
      </c>
      <c r="H51" s="177" t="s">
        <v>226</v>
      </c>
      <c r="I51" s="177" t="s">
        <v>226</v>
      </c>
      <c r="J51" s="177" t="s">
        <v>226</v>
      </c>
      <c r="K51" s="177" t="s">
        <v>226</v>
      </c>
      <c r="M51" s="142" t="s">
        <v>75</v>
      </c>
      <c r="N51" s="91"/>
    </row>
    <row r="52" spans="1:14" s="88" customFormat="1" ht="24.95" customHeight="1" x14ac:dyDescent="0.25">
      <c r="A52" s="192" t="s">
        <v>73</v>
      </c>
      <c r="B52" s="195">
        <v>336</v>
      </c>
      <c r="C52" s="193" t="s">
        <v>74</v>
      </c>
      <c r="D52" s="197" t="str">
        <f t="shared" si="1"/>
        <v/>
      </c>
      <c r="E52" s="177" t="s">
        <v>226</v>
      </c>
      <c r="F52" s="177" t="s">
        <v>226</v>
      </c>
      <c r="G52" s="177" t="s">
        <v>226</v>
      </c>
      <c r="H52" s="177" t="s">
        <v>226</v>
      </c>
      <c r="I52" s="177" t="s">
        <v>226</v>
      </c>
      <c r="J52" s="177" t="s">
        <v>226</v>
      </c>
      <c r="K52" s="177" t="s">
        <v>226</v>
      </c>
      <c r="M52" s="142"/>
      <c r="N52" s="91"/>
    </row>
    <row r="53" spans="1:14" s="88" customFormat="1" ht="24.95" customHeight="1" x14ac:dyDescent="0.25">
      <c r="A53" s="192" t="s">
        <v>76</v>
      </c>
      <c r="B53" s="195">
        <v>337</v>
      </c>
      <c r="C53" s="193" t="s">
        <v>211</v>
      </c>
      <c r="D53" s="197">
        <f t="shared" si="1"/>
        <v>485775.09000000008</v>
      </c>
      <c r="E53" s="177">
        <v>316702.90000000002</v>
      </c>
      <c r="F53" s="177">
        <v>88708.040000000008</v>
      </c>
      <c r="G53" s="177">
        <v>8438.2099999999991</v>
      </c>
      <c r="H53" s="177">
        <v>27624.44</v>
      </c>
      <c r="I53" s="177">
        <v>14462.09</v>
      </c>
      <c r="J53" s="177">
        <v>3223</v>
      </c>
      <c r="K53" s="177">
        <v>26616.410000000003</v>
      </c>
      <c r="M53" s="91"/>
      <c r="N53" s="91"/>
    </row>
    <row r="54" spans="1:14" s="88" customFormat="1" ht="24.95" customHeight="1" x14ac:dyDescent="0.25">
      <c r="A54" s="192" t="s">
        <v>78</v>
      </c>
      <c r="B54" s="195">
        <v>339</v>
      </c>
      <c r="C54" s="193" t="s">
        <v>79</v>
      </c>
      <c r="D54" s="197" t="str">
        <f t="shared" si="1"/>
        <v/>
      </c>
      <c r="E54" s="177" t="s">
        <v>226</v>
      </c>
      <c r="F54" s="177" t="s">
        <v>226</v>
      </c>
      <c r="G54" s="177" t="s">
        <v>226</v>
      </c>
      <c r="H54" s="177" t="s">
        <v>226</v>
      </c>
      <c r="I54" s="177" t="s">
        <v>226</v>
      </c>
      <c r="J54" s="177" t="s">
        <v>226</v>
      </c>
      <c r="K54" s="177" t="s">
        <v>226</v>
      </c>
      <c r="M54" s="91"/>
      <c r="N54" s="91"/>
    </row>
    <row r="55" spans="1:14" s="88" customFormat="1" ht="24.95" customHeight="1" x14ac:dyDescent="0.25">
      <c r="A55" s="192" t="s">
        <v>80</v>
      </c>
      <c r="B55" s="195">
        <v>340</v>
      </c>
      <c r="C55" s="193" t="s">
        <v>81</v>
      </c>
      <c r="D55" s="197" t="str">
        <f t="shared" si="1"/>
        <v/>
      </c>
      <c r="E55" s="177" t="s">
        <v>226</v>
      </c>
      <c r="F55" s="177" t="s">
        <v>226</v>
      </c>
      <c r="G55" s="177" t="s">
        <v>226</v>
      </c>
      <c r="H55" s="177" t="s">
        <v>226</v>
      </c>
      <c r="I55" s="177" t="s">
        <v>226</v>
      </c>
      <c r="J55" s="177" t="s">
        <v>226</v>
      </c>
      <c r="K55" s="177" t="s">
        <v>226</v>
      </c>
      <c r="M55" s="91"/>
      <c r="N55" s="91"/>
    </row>
    <row r="56" spans="1:14" s="88" customFormat="1" ht="24.95" customHeight="1" x14ac:dyDescent="0.25">
      <c r="A56" s="192" t="s">
        <v>199</v>
      </c>
      <c r="B56" s="195">
        <v>373</v>
      </c>
      <c r="C56" s="193" t="s">
        <v>200</v>
      </c>
      <c r="D56" s="197" t="str">
        <f t="shared" si="1"/>
        <v/>
      </c>
      <c r="E56" s="177" t="s">
        <v>226</v>
      </c>
      <c r="F56" s="177" t="s">
        <v>226</v>
      </c>
      <c r="G56" s="177" t="s">
        <v>226</v>
      </c>
      <c r="H56" s="177" t="s">
        <v>226</v>
      </c>
      <c r="I56" s="177" t="s">
        <v>226</v>
      </c>
      <c r="J56" s="177" t="s">
        <v>226</v>
      </c>
      <c r="K56" s="177" t="s">
        <v>226</v>
      </c>
      <c r="M56" s="91"/>
      <c r="N56" s="91"/>
    </row>
    <row r="57" spans="1:14" s="88" customFormat="1" ht="24.95" customHeight="1" x14ac:dyDescent="0.25">
      <c r="A57" s="192" t="s">
        <v>82</v>
      </c>
      <c r="B57" s="195">
        <v>342</v>
      </c>
      <c r="C57" s="193" t="s">
        <v>83</v>
      </c>
      <c r="D57" s="197" t="str">
        <f t="shared" si="1"/>
        <v/>
      </c>
      <c r="E57" s="177" t="s">
        <v>226</v>
      </c>
      <c r="F57" s="177" t="s">
        <v>226</v>
      </c>
      <c r="G57" s="177" t="s">
        <v>226</v>
      </c>
      <c r="H57" s="177" t="s">
        <v>226</v>
      </c>
      <c r="I57" s="177" t="s">
        <v>226</v>
      </c>
      <c r="J57" s="177" t="s">
        <v>226</v>
      </c>
      <c r="K57" s="177" t="s">
        <v>226</v>
      </c>
      <c r="M57" s="91"/>
      <c r="N57" s="91"/>
    </row>
    <row r="58" spans="1:14" s="88" customFormat="1" ht="24.95" customHeight="1" x14ac:dyDescent="0.25">
      <c r="A58" s="192" t="s">
        <v>84</v>
      </c>
      <c r="B58" s="195">
        <v>343</v>
      </c>
      <c r="C58" s="193" t="s">
        <v>85</v>
      </c>
      <c r="D58" s="197" t="str">
        <f t="shared" si="1"/>
        <v/>
      </c>
      <c r="E58" s="177" t="s">
        <v>226</v>
      </c>
      <c r="F58" s="177" t="s">
        <v>226</v>
      </c>
      <c r="G58" s="177" t="s">
        <v>226</v>
      </c>
      <c r="H58" s="177" t="s">
        <v>226</v>
      </c>
      <c r="I58" s="177" t="s">
        <v>226</v>
      </c>
      <c r="J58" s="177" t="s">
        <v>226</v>
      </c>
      <c r="K58" s="177" t="s">
        <v>226</v>
      </c>
      <c r="M58" s="91"/>
      <c r="N58" s="91"/>
    </row>
    <row r="59" spans="1:14" s="88" customFormat="1" ht="24.95" customHeight="1" x14ac:dyDescent="0.25">
      <c r="A59" s="192" t="s">
        <v>86</v>
      </c>
      <c r="B59" s="195">
        <v>344</v>
      </c>
      <c r="C59" s="193" t="s">
        <v>87</v>
      </c>
      <c r="D59" s="197" t="str">
        <f t="shared" si="1"/>
        <v/>
      </c>
      <c r="E59" s="177" t="s">
        <v>226</v>
      </c>
      <c r="F59" s="177" t="s">
        <v>226</v>
      </c>
      <c r="G59" s="177" t="s">
        <v>226</v>
      </c>
      <c r="H59" s="177" t="s">
        <v>226</v>
      </c>
      <c r="I59" s="177" t="s">
        <v>226</v>
      </c>
      <c r="J59" s="177" t="s">
        <v>226</v>
      </c>
      <c r="K59" s="177" t="s">
        <v>226</v>
      </c>
      <c r="M59" s="91"/>
      <c r="N59" s="91"/>
    </row>
    <row r="60" spans="1:14" s="87" customFormat="1" ht="24.95" customHeight="1" x14ac:dyDescent="0.25">
      <c r="A60" s="192" t="s">
        <v>88</v>
      </c>
      <c r="B60" s="195">
        <v>346</v>
      </c>
      <c r="C60" s="193" t="s">
        <v>89</v>
      </c>
      <c r="D60" s="197" t="str">
        <f t="shared" si="1"/>
        <v/>
      </c>
      <c r="E60" s="177" t="s">
        <v>226</v>
      </c>
      <c r="F60" s="177" t="s">
        <v>226</v>
      </c>
      <c r="G60" s="177" t="s">
        <v>226</v>
      </c>
      <c r="H60" s="177" t="s">
        <v>226</v>
      </c>
      <c r="I60" s="177" t="s">
        <v>226</v>
      </c>
      <c r="J60" s="177" t="s">
        <v>226</v>
      </c>
      <c r="K60" s="177" t="s">
        <v>226</v>
      </c>
      <c r="M60" s="91"/>
      <c r="N60" s="38"/>
    </row>
    <row r="61" spans="1:14" ht="24.95" customHeight="1" x14ac:dyDescent="0.25">
      <c r="A61" s="192" t="s">
        <v>90</v>
      </c>
      <c r="B61" s="195">
        <v>347</v>
      </c>
      <c r="C61" s="193" t="s">
        <v>212</v>
      </c>
      <c r="D61" s="197" t="str">
        <f t="shared" si="1"/>
        <v/>
      </c>
      <c r="E61" s="177" t="s">
        <v>226</v>
      </c>
      <c r="F61" s="177" t="s">
        <v>226</v>
      </c>
      <c r="G61" s="177" t="s">
        <v>226</v>
      </c>
      <c r="H61" s="177" t="s">
        <v>226</v>
      </c>
      <c r="I61" s="177" t="s">
        <v>226</v>
      </c>
      <c r="J61" s="177" t="s">
        <v>226</v>
      </c>
      <c r="K61" s="177" t="s">
        <v>226</v>
      </c>
      <c r="L61" s="61"/>
      <c r="M61" s="38"/>
    </row>
    <row r="62" spans="1:14" ht="24.95" customHeight="1" x14ac:dyDescent="0.25">
      <c r="A62" s="192" t="s">
        <v>107</v>
      </c>
      <c r="B62" s="195">
        <v>358</v>
      </c>
      <c r="C62" s="193" t="s">
        <v>201</v>
      </c>
      <c r="D62" s="197">
        <f t="shared" si="1"/>
        <v>577587.25</v>
      </c>
      <c r="E62" s="177">
        <v>299197.11</v>
      </c>
      <c r="F62" s="177">
        <v>83150.39</v>
      </c>
      <c r="G62" s="177">
        <v>11401.300000000001</v>
      </c>
      <c r="H62" s="177">
        <v>51702.36</v>
      </c>
      <c r="I62" s="177">
        <v>4834.29</v>
      </c>
      <c r="J62" s="177">
        <v>88644.75</v>
      </c>
      <c r="K62" s="177">
        <v>38657.050000000003</v>
      </c>
      <c r="L62" s="61"/>
    </row>
    <row r="63" spans="1:14" ht="24.95" customHeight="1" x14ac:dyDescent="0.25">
      <c r="A63" s="192" t="s">
        <v>91</v>
      </c>
      <c r="B63" s="195">
        <v>348</v>
      </c>
      <c r="C63" s="193" t="s">
        <v>92</v>
      </c>
      <c r="D63" s="197" t="str">
        <f t="shared" si="1"/>
        <v/>
      </c>
      <c r="E63" s="177" t="s">
        <v>226</v>
      </c>
      <c r="F63" s="177" t="s">
        <v>226</v>
      </c>
      <c r="G63" s="177" t="s">
        <v>226</v>
      </c>
      <c r="H63" s="177" t="s">
        <v>226</v>
      </c>
      <c r="I63" s="177" t="s">
        <v>226</v>
      </c>
      <c r="J63" s="177" t="s">
        <v>226</v>
      </c>
      <c r="K63" s="177" t="s">
        <v>226</v>
      </c>
      <c r="L63" s="61"/>
    </row>
    <row r="64" spans="1:14" ht="24.95" customHeight="1" x14ac:dyDescent="0.25">
      <c r="A64" s="192" t="s">
        <v>93</v>
      </c>
      <c r="B64" s="195">
        <v>349</v>
      </c>
      <c r="C64" s="193" t="s">
        <v>94</v>
      </c>
      <c r="D64" s="197" t="str">
        <f t="shared" si="1"/>
        <v/>
      </c>
      <c r="E64" s="177" t="s">
        <v>226</v>
      </c>
      <c r="F64" s="177" t="s">
        <v>226</v>
      </c>
      <c r="G64" s="177" t="s">
        <v>226</v>
      </c>
      <c r="H64" s="177" t="s">
        <v>226</v>
      </c>
      <c r="I64" s="177" t="s">
        <v>226</v>
      </c>
      <c r="J64" s="177" t="s">
        <v>226</v>
      </c>
      <c r="K64" s="177" t="s">
        <v>226</v>
      </c>
      <c r="L64" s="61"/>
    </row>
    <row r="65" spans="1:12" ht="24.95" customHeight="1" x14ac:dyDescent="0.25">
      <c r="A65" s="192" t="s">
        <v>77</v>
      </c>
      <c r="B65" s="195">
        <v>338</v>
      </c>
      <c r="C65" s="193" t="s">
        <v>202</v>
      </c>
      <c r="D65" s="197" t="str">
        <f t="shared" si="1"/>
        <v/>
      </c>
      <c r="E65" s="177" t="s">
        <v>226</v>
      </c>
      <c r="F65" s="177" t="s">
        <v>226</v>
      </c>
      <c r="G65" s="177" t="s">
        <v>226</v>
      </c>
      <c r="H65" s="177" t="s">
        <v>226</v>
      </c>
      <c r="I65" s="177" t="s">
        <v>226</v>
      </c>
      <c r="J65" s="177" t="s">
        <v>226</v>
      </c>
      <c r="K65" s="177" t="s">
        <v>226</v>
      </c>
      <c r="L65" s="61"/>
    </row>
    <row r="66" spans="1:12" ht="24.95" customHeight="1" x14ac:dyDescent="0.25">
      <c r="A66" s="192" t="s">
        <v>95</v>
      </c>
      <c r="B66" s="195">
        <v>351</v>
      </c>
      <c r="C66" s="193" t="s">
        <v>203</v>
      </c>
      <c r="D66" s="197" t="str">
        <f t="shared" si="1"/>
        <v/>
      </c>
      <c r="E66" s="177" t="s">
        <v>226</v>
      </c>
      <c r="F66" s="177" t="s">
        <v>226</v>
      </c>
      <c r="G66" s="177" t="s">
        <v>226</v>
      </c>
      <c r="H66" s="177" t="s">
        <v>226</v>
      </c>
      <c r="I66" s="177" t="s">
        <v>226</v>
      </c>
      <c r="J66" s="177" t="s">
        <v>226</v>
      </c>
      <c r="K66" s="177" t="s">
        <v>226</v>
      </c>
      <c r="L66" s="61"/>
    </row>
    <row r="67" spans="1:12" ht="24.95" customHeight="1" x14ac:dyDescent="0.25">
      <c r="A67" s="192" t="s">
        <v>96</v>
      </c>
      <c r="B67" s="195">
        <v>352</v>
      </c>
      <c r="C67" s="193" t="s">
        <v>97</v>
      </c>
      <c r="D67" s="197" t="str">
        <f t="shared" si="1"/>
        <v/>
      </c>
      <c r="E67" s="177" t="s">
        <v>226</v>
      </c>
      <c r="F67" s="177" t="s">
        <v>226</v>
      </c>
      <c r="G67" s="177" t="s">
        <v>226</v>
      </c>
      <c r="H67" s="177" t="s">
        <v>226</v>
      </c>
      <c r="I67" s="177" t="s">
        <v>226</v>
      </c>
      <c r="J67" s="177" t="s">
        <v>226</v>
      </c>
      <c r="K67" s="177" t="s">
        <v>226</v>
      </c>
      <c r="L67" s="61"/>
    </row>
    <row r="68" spans="1:12" ht="24.95" customHeight="1" x14ac:dyDescent="0.25">
      <c r="A68" s="192" t="s">
        <v>98</v>
      </c>
      <c r="B68" s="195">
        <v>353</v>
      </c>
      <c r="C68" s="193" t="s">
        <v>213</v>
      </c>
      <c r="D68" s="197">
        <f t="shared" si="1"/>
        <v>59049.79</v>
      </c>
      <c r="E68" s="177">
        <v>33121.26</v>
      </c>
      <c r="F68" s="177">
        <v>7227.07</v>
      </c>
      <c r="G68" s="177">
        <v>1150</v>
      </c>
      <c r="H68" s="177">
        <v>14407.67</v>
      </c>
      <c r="I68" s="177" t="s">
        <v>226</v>
      </c>
      <c r="J68" s="177">
        <v>550</v>
      </c>
      <c r="K68" s="177">
        <v>2593.7900000000004</v>
      </c>
      <c r="L68" s="61"/>
    </row>
    <row r="69" spans="1:12" ht="24.95" customHeight="1" x14ac:dyDescent="0.25">
      <c r="A69" s="192" t="s">
        <v>99</v>
      </c>
      <c r="B69" s="195">
        <v>354</v>
      </c>
      <c r="C69" s="193" t="s">
        <v>100</v>
      </c>
      <c r="D69" s="197">
        <f t="shared" si="1"/>
        <v>183494.22</v>
      </c>
      <c r="E69" s="177">
        <v>128294</v>
      </c>
      <c r="F69" s="177">
        <v>32152.9</v>
      </c>
      <c r="G69" s="177">
        <v>3694.0299999999997</v>
      </c>
      <c r="H69" s="177">
        <v>3851.59</v>
      </c>
      <c r="I69" s="177" t="s">
        <v>226</v>
      </c>
      <c r="J69" s="177">
        <v>6712</v>
      </c>
      <c r="K69" s="177">
        <v>8789.7000000000007</v>
      </c>
      <c r="L69" s="61"/>
    </row>
    <row r="70" spans="1:12" ht="24.95" customHeight="1" x14ac:dyDescent="0.25">
      <c r="A70" s="192" t="s">
        <v>101</v>
      </c>
      <c r="B70" s="195">
        <v>355</v>
      </c>
      <c r="C70" s="193" t="s">
        <v>102</v>
      </c>
      <c r="D70" s="197" t="str">
        <f t="shared" si="1"/>
        <v/>
      </c>
      <c r="E70" s="177" t="s">
        <v>226</v>
      </c>
      <c r="F70" s="177" t="s">
        <v>226</v>
      </c>
      <c r="G70" s="177" t="s">
        <v>226</v>
      </c>
      <c r="H70" s="177" t="s">
        <v>226</v>
      </c>
      <c r="I70" s="177" t="s">
        <v>226</v>
      </c>
      <c r="J70" s="177" t="s">
        <v>226</v>
      </c>
      <c r="K70" s="177" t="s">
        <v>226</v>
      </c>
      <c r="L70" s="61"/>
    </row>
    <row r="71" spans="1:12" ht="24.95" customHeight="1" x14ac:dyDescent="0.25">
      <c r="A71" s="192" t="s">
        <v>103</v>
      </c>
      <c r="B71" s="195">
        <v>356</v>
      </c>
      <c r="C71" s="193" t="s">
        <v>104</v>
      </c>
      <c r="D71" s="197">
        <f t="shared" si="1"/>
        <v>311087.41000000003</v>
      </c>
      <c r="E71" s="177">
        <v>173164.34</v>
      </c>
      <c r="F71" s="177">
        <v>49642.55</v>
      </c>
      <c r="G71" s="177">
        <v>16104.22</v>
      </c>
      <c r="H71" s="177">
        <v>33216.79</v>
      </c>
      <c r="I71" s="177">
        <v>970.2</v>
      </c>
      <c r="J71" s="177">
        <v>20955.66</v>
      </c>
      <c r="K71" s="177">
        <v>17033.650000000001</v>
      </c>
      <c r="L71" s="61"/>
    </row>
    <row r="72" spans="1:12" ht="24.95" customHeight="1" x14ac:dyDescent="0.25">
      <c r="A72" s="192" t="s">
        <v>214</v>
      </c>
      <c r="B72" s="195">
        <v>374</v>
      </c>
      <c r="C72" s="193" t="s">
        <v>215</v>
      </c>
      <c r="D72" s="197" t="str">
        <f t="shared" si="1"/>
        <v/>
      </c>
      <c r="E72" s="177" t="s">
        <v>226</v>
      </c>
      <c r="F72" s="177" t="s">
        <v>226</v>
      </c>
      <c r="G72" s="177" t="s">
        <v>226</v>
      </c>
      <c r="H72" s="177" t="s">
        <v>226</v>
      </c>
      <c r="I72" s="177" t="s">
        <v>226</v>
      </c>
      <c r="J72" s="177" t="s">
        <v>226</v>
      </c>
      <c r="K72" s="177" t="s">
        <v>226</v>
      </c>
      <c r="L72" s="61"/>
    </row>
    <row r="73" spans="1:12" ht="24.95" customHeight="1" x14ac:dyDescent="0.25">
      <c r="A73" s="192" t="s">
        <v>105</v>
      </c>
      <c r="B73" s="195">
        <v>357</v>
      </c>
      <c r="C73" s="193" t="s">
        <v>106</v>
      </c>
      <c r="D73" s="197" t="str">
        <f t="shared" si="1"/>
        <v/>
      </c>
      <c r="E73" s="177" t="s">
        <v>226</v>
      </c>
      <c r="F73" s="177" t="s">
        <v>226</v>
      </c>
      <c r="G73" s="177" t="s">
        <v>226</v>
      </c>
      <c r="H73" s="177" t="s">
        <v>226</v>
      </c>
      <c r="I73" s="177" t="s">
        <v>226</v>
      </c>
      <c r="J73" s="177" t="s">
        <v>226</v>
      </c>
      <c r="K73" s="177" t="s">
        <v>226</v>
      </c>
      <c r="L73" s="61"/>
    </row>
    <row r="74" spans="1:12" ht="24.95" customHeight="1" x14ac:dyDescent="0.25">
      <c r="A74" s="192" t="s">
        <v>109</v>
      </c>
      <c r="B74" s="195">
        <v>361</v>
      </c>
      <c r="C74" s="193" t="s">
        <v>204</v>
      </c>
      <c r="D74" s="197">
        <f t="shared" si="1"/>
        <v>379322.04</v>
      </c>
      <c r="E74" s="177">
        <v>263427.42</v>
      </c>
      <c r="F74" s="177">
        <v>73637.25</v>
      </c>
      <c r="G74" s="177">
        <v>9167.5299999999988</v>
      </c>
      <c r="H74" s="177">
        <v>2851.01</v>
      </c>
      <c r="I74" s="177" t="s">
        <v>226</v>
      </c>
      <c r="J74" s="177">
        <v>7028</v>
      </c>
      <c r="K74" s="177">
        <v>23210.83</v>
      </c>
      <c r="L74" s="61"/>
    </row>
    <row r="75" spans="1:12" ht="24.95" customHeight="1" x14ac:dyDescent="0.25">
      <c r="A75" s="192" t="s">
        <v>110</v>
      </c>
      <c r="B75" s="195">
        <v>362</v>
      </c>
      <c r="C75" s="193" t="s">
        <v>216</v>
      </c>
      <c r="D75" s="197">
        <f t="shared" si="1"/>
        <v>557632.55000000005</v>
      </c>
      <c r="E75" s="177">
        <v>371975.60999999993</v>
      </c>
      <c r="F75" s="177">
        <v>104413.52</v>
      </c>
      <c r="G75" s="177">
        <v>9656.57</v>
      </c>
      <c r="H75" s="177">
        <v>8945.82</v>
      </c>
      <c r="I75" s="177">
        <v>5595.7</v>
      </c>
      <c r="J75" s="177">
        <v>15764.7</v>
      </c>
      <c r="K75" s="177">
        <v>41280.630000000005</v>
      </c>
      <c r="L75" s="61"/>
    </row>
    <row r="76" spans="1:12" ht="24.95" customHeight="1" x14ac:dyDescent="0.25">
      <c r="A76" s="192" t="s">
        <v>111</v>
      </c>
      <c r="B76" s="195">
        <v>364</v>
      </c>
      <c r="C76" s="193" t="s">
        <v>205</v>
      </c>
      <c r="D76" s="197">
        <f t="shared" si="1"/>
        <v>114414.27999999998</v>
      </c>
      <c r="E76" s="177">
        <v>61293.56</v>
      </c>
      <c r="F76" s="177">
        <v>17658.48</v>
      </c>
      <c r="G76" s="177">
        <v>8940.7900000000009</v>
      </c>
      <c r="H76" s="177">
        <v>3654.44</v>
      </c>
      <c r="I76" s="177">
        <v>12308.15</v>
      </c>
      <c r="J76" s="177">
        <v>1837</v>
      </c>
      <c r="K76" s="177">
        <v>8721.86</v>
      </c>
      <c r="L76" s="61"/>
    </row>
    <row r="77" spans="1:12" ht="24.95" customHeight="1" x14ac:dyDescent="0.25">
      <c r="A77" s="192" t="s">
        <v>112</v>
      </c>
      <c r="B77" s="195">
        <v>365</v>
      </c>
      <c r="C77" s="193" t="s">
        <v>113</v>
      </c>
      <c r="D77" s="197" t="str">
        <f t="shared" si="1"/>
        <v/>
      </c>
      <c r="E77" s="177" t="s">
        <v>226</v>
      </c>
      <c r="F77" s="177" t="s">
        <v>226</v>
      </c>
      <c r="G77" s="177" t="s">
        <v>226</v>
      </c>
      <c r="H77" s="177" t="s">
        <v>226</v>
      </c>
      <c r="I77" s="177" t="s">
        <v>226</v>
      </c>
      <c r="J77" s="177" t="s">
        <v>226</v>
      </c>
      <c r="K77" s="177" t="s">
        <v>226</v>
      </c>
      <c r="L77" s="61"/>
    </row>
    <row r="78" spans="1:12" ht="24.95" customHeight="1" x14ac:dyDescent="0.25">
      <c r="A78" s="192" t="s">
        <v>114</v>
      </c>
      <c r="B78" s="195">
        <v>366</v>
      </c>
      <c r="C78" s="193" t="s">
        <v>217</v>
      </c>
      <c r="D78" s="197" t="str">
        <f t="shared" si="1"/>
        <v/>
      </c>
      <c r="E78" s="177" t="s">
        <v>226</v>
      </c>
      <c r="F78" s="177" t="s">
        <v>226</v>
      </c>
      <c r="G78" s="177" t="s">
        <v>226</v>
      </c>
      <c r="H78" s="177" t="s">
        <v>226</v>
      </c>
      <c r="I78" s="177" t="s">
        <v>226</v>
      </c>
      <c r="J78" s="177" t="s">
        <v>226</v>
      </c>
      <c r="K78" s="177" t="s">
        <v>226</v>
      </c>
      <c r="L78" s="61"/>
    </row>
    <row r="79" spans="1:12" ht="24.95" customHeight="1" x14ac:dyDescent="0.25">
      <c r="A79" s="192" t="s">
        <v>115</v>
      </c>
      <c r="B79" s="195">
        <v>368</v>
      </c>
      <c r="C79" s="193" t="s">
        <v>116</v>
      </c>
      <c r="D79" s="197" t="str">
        <f t="shared" si="1"/>
        <v/>
      </c>
      <c r="E79" s="177" t="s">
        <v>226</v>
      </c>
      <c r="F79" s="177" t="s">
        <v>226</v>
      </c>
      <c r="G79" s="177" t="s">
        <v>226</v>
      </c>
      <c r="H79" s="177" t="s">
        <v>226</v>
      </c>
      <c r="I79" s="177" t="s">
        <v>226</v>
      </c>
      <c r="J79" s="177" t="s">
        <v>226</v>
      </c>
      <c r="K79" s="177" t="s">
        <v>226</v>
      </c>
      <c r="L79" s="61"/>
    </row>
    <row r="80" spans="1:12" ht="41.25" customHeight="1" x14ac:dyDescent="0.25">
      <c r="A80" s="259" t="s">
        <v>168</v>
      </c>
      <c r="B80" s="260"/>
      <c r="C80" s="260"/>
      <c r="D80" s="197"/>
      <c r="E80" s="177" t="s">
        <v>226</v>
      </c>
      <c r="F80" s="177" t="s">
        <v>226</v>
      </c>
      <c r="G80" s="177" t="s">
        <v>226</v>
      </c>
      <c r="H80" s="177" t="s">
        <v>226</v>
      </c>
      <c r="I80" s="177" t="s">
        <v>226</v>
      </c>
      <c r="J80" s="177" t="s">
        <v>226</v>
      </c>
      <c r="K80" s="177" t="s">
        <v>226</v>
      </c>
      <c r="L80" s="61"/>
    </row>
    <row r="81" spans="1:12" ht="24.95" customHeight="1" x14ac:dyDescent="0.25">
      <c r="A81" s="169"/>
      <c r="B81" s="172"/>
      <c r="C81" s="171"/>
      <c r="D81" s="197" t="str">
        <f t="shared" ref="D81:D94" si="2">IF(SUM(E81:K81)&gt;0,(SUM(E81:K81)),"")</f>
        <v/>
      </c>
      <c r="E81" s="177" t="s">
        <v>226</v>
      </c>
      <c r="F81" s="177" t="s">
        <v>226</v>
      </c>
      <c r="G81" s="177" t="s">
        <v>226</v>
      </c>
      <c r="H81" s="177" t="s">
        <v>226</v>
      </c>
      <c r="I81" s="177" t="s">
        <v>226</v>
      </c>
      <c r="J81" s="177" t="s">
        <v>226</v>
      </c>
      <c r="K81" s="177" t="s">
        <v>226</v>
      </c>
      <c r="L81" s="61"/>
    </row>
    <row r="82" spans="1:12" ht="24.95" customHeight="1" x14ac:dyDescent="0.25">
      <c r="A82" s="169"/>
      <c r="B82" s="172"/>
      <c r="C82" s="171"/>
      <c r="D82" s="197" t="str">
        <f t="shared" si="2"/>
        <v/>
      </c>
      <c r="E82" s="177" t="s">
        <v>226</v>
      </c>
      <c r="F82" s="177" t="s">
        <v>226</v>
      </c>
      <c r="G82" s="177" t="s">
        <v>226</v>
      </c>
      <c r="H82" s="177" t="s">
        <v>226</v>
      </c>
      <c r="I82" s="177" t="s">
        <v>226</v>
      </c>
      <c r="J82" s="177" t="s">
        <v>226</v>
      </c>
      <c r="K82" s="177" t="s">
        <v>226</v>
      </c>
      <c r="L82" s="61"/>
    </row>
    <row r="83" spans="1:12" ht="24.95" customHeight="1" x14ac:dyDescent="0.25">
      <c r="A83" s="169"/>
      <c r="B83" s="172"/>
      <c r="C83" s="171"/>
      <c r="D83" s="197" t="str">
        <f t="shared" si="2"/>
        <v/>
      </c>
      <c r="E83" s="177" t="s">
        <v>226</v>
      </c>
      <c r="F83" s="177" t="s">
        <v>226</v>
      </c>
      <c r="G83" s="177" t="s">
        <v>226</v>
      </c>
      <c r="H83" s="177" t="s">
        <v>226</v>
      </c>
      <c r="I83" s="177" t="s">
        <v>226</v>
      </c>
      <c r="J83" s="177" t="s">
        <v>226</v>
      </c>
      <c r="K83" s="177" t="s">
        <v>226</v>
      </c>
      <c r="L83" s="61"/>
    </row>
    <row r="84" spans="1:12" ht="24.95" customHeight="1" x14ac:dyDescent="0.25">
      <c r="A84" s="169"/>
      <c r="B84" s="172"/>
      <c r="C84" s="171"/>
      <c r="D84" s="197" t="str">
        <f t="shared" si="2"/>
        <v/>
      </c>
      <c r="E84" s="177" t="s">
        <v>226</v>
      </c>
      <c r="F84" s="177" t="s">
        <v>226</v>
      </c>
      <c r="G84" s="177" t="s">
        <v>226</v>
      </c>
      <c r="H84" s="177" t="s">
        <v>226</v>
      </c>
      <c r="I84" s="177" t="s">
        <v>226</v>
      </c>
      <c r="J84" s="177" t="s">
        <v>226</v>
      </c>
      <c r="K84" s="177" t="s">
        <v>226</v>
      </c>
      <c r="L84" s="61"/>
    </row>
    <row r="85" spans="1:12" ht="46.5" customHeight="1" x14ac:dyDescent="0.25">
      <c r="A85" s="169"/>
      <c r="B85" s="172"/>
      <c r="C85" s="171"/>
      <c r="D85" s="197" t="str">
        <f t="shared" si="2"/>
        <v/>
      </c>
      <c r="E85" s="177" t="s">
        <v>226</v>
      </c>
      <c r="F85" s="177" t="s">
        <v>226</v>
      </c>
      <c r="G85" s="177" t="s">
        <v>226</v>
      </c>
      <c r="H85" s="177" t="s">
        <v>226</v>
      </c>
      <c r="I85" s="177" t="s">
        <v>226</v>
      </c>
      <c r="J85" s="177" t="s">
        <v>226</v>
      </c>
      <c r="K85" s="177" t="s">
        <v>226</v>
      </c>
      <c r="L85" s="61"/>
    </row>
    <row r="86" spans="1:12" ht="24.95" customHeight="1" x14ac:dyDescent="0.25">
      <c r="A86" s="169"/>
      <c r="B86" s="172"/>
      <c r="C86" s="171"/>
      <c r="D86" s="197" t="str">
        <f t="shared" si="2"/>
        <v/>
      </c>
      <c r="E86" s="177" t="s">
        <v>226</v>
      </c>
      <c r="F86" s="177" t="s">
        <v>226</v>
      </c>
      <c r="G86" s="177" t="s">
        <v>226</v>
      </c>
      <c r="H86" s="177" t="s">
        <v>226</v>
      </c>
      <c r="I86" s="177" t="s">
        <v>226</v>
      </c>
      <c r="J86" s="177" t="s">
        <v>226</v>
      </c>
      <c r="K86" s="177" t="s">
        <v>226</v>
      </c>
      <c r="L86" s="61"/>
    </row>
    <row r="87" spans="1:12" ht="24.95" customHeight="1" x14ac:dyDescent="0.25">
      <c r="A87" s="169"/>
      <c r="B87" s="172"/>
      <c r="C87" s="171"/>
      <c r="D87" s="197" t="str">
        <f t="shared" si="2"/>
        <v/>
      </c>
      <c r="E87" s="177" t="s">
        <v>226</v>
      </c>
      <c r="F87" s="177" t="s">
        <v>226</v>
      </c>
      <c r="G87" s="177" t="s">
        <v>226</v>
      </c>
      <c r="H87" s="177" t="s">
        <v>226</v>
      </c>
      <c r="I87" s="177" t="s">
        <v>226</v>
      </c>
      <c r="J87" s="177" t="s">
        <v>226</v>
      </c>
      <c r="K87" s="177" t="s">
        <v>226</v>
      </c>
      <c r="L87" s="61"/>
    </row>
    <row r="88" spans="1:12" ht="24.95" customHeight="1" x14ac:dyDescent="0.25">
      <c r="A88" s="169"/>
      <c r="B88" s="172"/>
      <c r="C88" s="171"/>
      <c r="D88" s="197" t="str">
        <f t="shared" si="2"/>
        <v/>
      </c>
      <c r="E88" s="177" t="s">
        <v>226</v>
      </c>
      <c r="F88" s="177" t="s">
        <v>226</v>
      </c>
      <c r="G88" s="177" t="s">
        <v>226</v>
      </c>
      <c r="H88" s="177" t="s">
        <v>226</v>
      </c>
      <c r="I88" s="177" t="s">
        <v>226</v>
      </c>
      <c r="J88" s="177" t="s">
        <v>226</v>
      </c>
      <c r="K88" s="177" t="s">
        <v>226</v>
      </c>
      <c r="L88" s="61"/>
    </row>
    <row r="89" spans="1:12" ht="24.95" customHeight="1" x14ac:dyDescent="0.25">
      <c r="A89" s="169"/>
      <c r="B89" s="172"/>
      <c r="C89" s="171"/>
      <c r="D89" s="197" t="str">
        <f t="shared" si="2"/>
        <v/>
      </c>
      <c r="E89" s="177" t="s">
        <v>226</v>
      </c>
      <c r="F89" s="177" t="s">
        <v>226</v>
      </c>
      <c r="G89" s="177" t="s">
        <v>226</v>
      </c>
      <c r="H89" s="177" t="s">
        <v>226</v>
      </c>
      <c r="I89" s="177" t="s">
        <v>226</v>
      </c>
      <c r="J89" s="177" t="s">
        <v>226</v>
      </c>
      <c r="K89" s="177" t="s">
        <v>226</v>
      </c>
      <c r="L89" s="61"/>
    </row>
    <row r="90" spans="1:12" ht="24.95" customHeight="1" x14ac:dyDescent="0.25">
      <c r="A90" s="169"/>
      <c r="B90" s="172"/>
      <c r="C90" s="171"/>
      <c r="D90" s="197" t="str">
        <f t="shared" si="2"/>
        <v/>
      </c>
      <c r="E90" s="177" t="s">
        <v>226</v>
      </c>
      <c r="F90" s="177" t="s">
        <v>226</v>
      </c>
      <c r="G90" s="177" t="s">
        <v>226</v>
      </c>
      <c r="H90" s="177" t="s">
        <v>226</v>
      </c>
      <c r="I90" s="177" t="s">
        <v>226</v>
      </c>
      <c r="J90" s="177" t="s">
        <v>226</v>
      </c>
      <c r="K90" s="177" t="s">
        <v>226</v>
      </c>
      <c r="L90" s="61"/>
    </row>
    <row r="91" spans="1:12" ht="24.95" customHeight="1" x14ac:dyDescent="0.25">
      <c r="A91" s="169"/>
      <c r="B91" s="172"/>
      <c r="C91" s="171"/>
      <c r="D91" s="197" t="str">
        <f t="shared" si="2"/>
        <v/>
      </c>
      <c r="E91" s="177" t="s">
        <v>226</v>
      </c>
      <c r="F91" s="177" t="s">
        <v>226</v>
      </c>
      <c r="G91" s="177" t="s">
        <v>226</v>
      </c>
      <c r="H91" s="177" t="s">
        <v>226</v>
      </c>
      <c r="I91" s="177" t="s">
        <v>226</v>
      </c>
      <c r="J91" s="177" t="s">
        <v>226</v>
      </c>
      <c r="K91" s="177" t="s">
        <v>226</v>
      </c>
      <c r="L91" s="61"/>
    </row>
    <row r="92" spans="1:12" ht="24.95" customHeight="1" x14ac:dyDescent="0.25">
      <c r="A92" s="169"/>
      <c r="B92" s="172"/>
      <c r="C92" s="171"/>
      <c r="D92" s="197" t="str">
        <f t="shared" si="2"/>
        <v/>
      </c>
      <c r="E92" s="177" t="s">
        <v>226</v>
      </c>
      <c r="F92" s="177" t="s">
        <v>226</v>
      </c>
      <c r="G92" s="177" t="s">
        <v>226</v>
      </c>
      <c r="H92" s="177" t="s">
        <v>226</v>
      </c>
      <c r="I92" s="177" t="s">
        <v>226</v>
      </c>
      <c r="J92" s="177" t="s">
        <v>226</v>
      </c>
      <c r="K92" s="177" t="s">
        <v>226</v>
      </c>
      <c r="L92" s="61"/>
    </row>
    <row r="93" spans="1:12" ht="24.95" customHeight="1" x14ac:dyDescent="0.25">
      <c r="A93" s="169"/>
      <c r="B93" s="172"/>
      <c r="C93" s="171"/>
      <c r="D93" s="197" t="str">
        <f t="shared" si="2"/>
        <v/>
      </c>
      <c r="E93" s="177" t="s">
        <v>226</v>
      </c>
      <c r="F93" s="177" t="s">
        <v>226</v>
      </c>
      <c r="G93" s="177" t="s">
        <v>226</v>
      </c>
      <c r="H93" s="177" t="s">
        <v>226</v>
      </c>
      <c r="I93" s="177" t="s">
        <v>226</v>
      </c>
      <c r="J93" s="177" t="s">
        <v>226</v>
      </c>
      <c r="K93" s="177" t="s">
        <v>226</v>
      </c>
      <c r="L93" s="61"/>
    </row>
    <row r="94" spans="1:12" ht="24.95" customHeight="1" thickBot="1" x14ac:dyDescent="0.3">
      <c r="A94" s="173"/>
      <c r="B94" s="174"/>
      <c r="C94" s="175"/>
      <c r="D94" s="198" t="str">
        <f t="shared" si="2"/>
        <v/>
      </c>
      <c r="E94" s="178" t="s">
        <v>226</v>
      </c>
      <c r="F94" s="178" t="s">
        <v>226</v>
      </c>
      <c r="G94" s="178" t="s">
        <v>226</v>
      </c>
      <c r="H94" s="178" t="s">
        <v>226</v>
      </c>
      <c r="I94" s="178" t="s">
        <v>226</v>
      </c>
      <c r="J94" s="178" t="s">
        <v>226</v>
      </c>
      <c r="K94" s="178" t="s">
        <v>226</v>
      </c>
      <c r="L94" s="61"/>
    </row>
    <row r="95" spans="1:12" ht="24.95" customHeight="1" thickBot="1" x14ac:dyDescent="0.3">
      <c r="A95" s="272" t="s">
        <v>218</v>
      </c>
      <c r="B95" s="273"/>
      <c r="C95" s="273"/>
      <c r="D95" s="199">
        <f>SUM(D17:D94)</f>
        <v>6254325.5899999999</v>
      </c>
      <c r="E95" s="200">
        <f t="shared" ref="E95:K95" si="3">SUM(E17:E94)</f>
        <v>3789895.5899999994</v>
      </c>
      <c r="F95" s="200">
        <f t="shared" si="3"/>
        <v>1056211.55</v>
      </c>
      <c r="G95" s="200">
        <f t="shared" si="3"/>
        <v>137474.34</v>
      </c>
      <c r="H95" s="200">
        <f t="shared" si="3"/>
        <v>279866.19</v>
      </c>
      <c r="I95" s="200">
        <f t="shared" si="3"/>
        <v>384604.67000000004</v>
      </c>
      <c r="J95" s="200">
        <f t="shared" si="3"/>
        <v>199109.06000000003</v>
      </c>
      <c r="K95" s="200">
        <f t="shared" si="3"/>
        <v>407164.19</v>
      </c>
      <c r="L95" s="61"/>
    </row>
    <row r="96" spans="1:12" ht="24.95" customHeight="1" x14ac:dyDescent="0.25">
      <c r="A96" s="73"/>
      <c r="B96" s="73"/>
      <c r="E96" s="73"/>
      <c r="F96" s="73"/>
      <c r="G96" s="73"/>
      <c r="H96" s="73"/>
      <c r="I96" s="73"/>
      <c r="J96" s="73"/>
      <c r="L96" s="61"/>
    </row>
    <row r="97" spans="1:14" ht="24.95" customHeight="1" x14ac:dyDescent="0.25">
      <c r="A97" s="73"/>
      <c r="B97" s="39"/>
      <c r="C97" s="40"/>
      <c r="E97" s="73"/>
      <c r="F97" s="73"/>
      <c r="G97" s="73"/>
      <c r="H97" s="73"/>
      <c r="I97" s="73"/>
      <c r="J97" s="73"/>
      <c r="L97" s="61"/>
    </row>
    <row r="98" spans="1:14" ht="24.95" customHeight="1" x14ac:dyDescent="0.25">
      <c r="A98" s="73"/>
      <c r="B98" s="91"/>
      <c r="C98" s="91"/>
      <c r="E98" s="73"/>
      <c r="F98" s="73"/>
      <c r="G98" s="73"/>
      <c r="H98" s="73"/>
      <c r="I98" s="73"/>
      <c r="J98" s="73"/>
      <c r="L98" s="61"/>
    </row>
    <row r="99" spans="1:14" ht="24.95" customHeight="1" x14ac:dyDescent="0.25">
      <c r="A99" s="73"/>
      <c r="B99" s="39"/>
      <c r="C99" s="142"/>
      <c r="E99" s="73"/>
      <c r="F99" s="73"/>
      <c r="G99" s="73"/>
      <c r="H99" s="73"/>
      <c r="I99" s="73"/>
      <c r="J99" s="73"/>
      <c r="L99" s="61"/>
    </row>
    <row r="100" spans="1:14" ht="24.95" customHeight="1" x14ac:dyDescent="0.25">
      <c r="A100" s="73"/>
      <c r="B100" s="73"/>
      <c r="C100" s="89"/>
      <c r="D100" s="42"/>
      <c r="E100" s="34"/>
      <c r="F100" s="34"/>
      <c r="G100" s="73"/>
      <c r="H100" s="73"/>
      <c r="I100" s="73"/>
      <c r="J100" s="73"/>
      <c r="L100" s="61"/>
    </row>
    <row r="101" spans="1:14" ht="24.95" customHeight="1" x14ac:dyDescent="0.25">
      <c r="A101" s="73"/>
      <c r="B101" s="73"/>
      <c r="C101" s="90"/>
      <c r="D101" s="34"/>
      <c r="E101" s="34"/>
      <c r="F101" s="34"/>
      <c r="G101" s="73"/>
      <c r="H101" s="73"/>
      <c r="I101" s="73"/>
      <c r="J101" s="73"/>
      <c r="L101" s="61"/>
    </row>
    <row r="102" spans="1:14" s="87" customFormat="1" ht="24.95" customHeight="1" x14ac:dyDescent="0.25">
      <c r="A102" s="73"/>
      <c r="B102" s="73"/>
      <c r="C102" s="90"/>
      <c r="D102" s="34"/>
      <c r="E102" s="34"/>
      <c r="F102" s="34"/>
      <c r="G102" s="73"/>
      <c r="H102" s="73"/>
      <c r="I102" s="73"/>
      <c r="J102" s="73"/>
      <c r="K102" s="82"/>
      <c r="M102" s="73"/>
      <c r="N102" s="38"/>
    </row>
    <row r="103" spans="1:14" ht="24.95" customHeight="1" x14ac:dyDescent="0.25">
      <c r="A103" s="73"/>
      <c r="B103" s="73"/>
      <c r="C103" s="90"/>
      <c r="D103" s="34"/>
      <c r="E103" s="34"/>
      <c r="F103" s="34"/>
      <c r="G103" s="73"/>
      <c r="H103" s="73"/>
      <c r="I103" s="73"/>
      <c r="J103" s="73"/>
      <c r="M103" s="38"/>
    </row>
    <row r="104" spans="1:14" ht="24.95" customHeight="1" x14ac:dyDescent="0.25">
      <c r="C104" s="90"/>
      <c r="D104" s="34"/>
      <c r="E104" s="42"/>
      <c r="F104" s="42"/>
    </row>
    <row r="105" spans="1:14" ht="24.95" customHeight="1" x14ac:dyDescent="0.25">
      <c r="C105" s="90"/>
      <c r="D105" s="34"/>
      <c r="E105" s="42"/>
      <c r="F105" s="42"/>
    </row>
    <row r="106" spans="1:14" ht="24.95" customHeight="1" x14ac:dyDescent="0.25">
      <c r="C106" s="90"/>
      <c r="D106" s="34"/>
      <c r="E106" s="42"/>
      <c r="F106" s="42"/>
    </row>
    <row r="107" spans="1:14" ht="24.95" customHeight="1" x14ac:dyDescent="0.25">
      <c r="C107" s="90"/>
      <c r="D107" s="34"/>
      <c r="E107" s="42"/>
      <c r="F107" s="42"/>
    </row>
    <row r="108" spans="1:14" ht="24.95" customHeight="1" x14ac:dyDescent="0.25">
      <c r="C108" s="90"/>
      <c r="D108" s="34"/>
      <c r="E108" s="42"/>
      <c r="F108" s="42"/>
    </row>
    <row r="109" spans="1:14" ht="24.95" customHeight="1" x14ac:dyDescent="0.25">
      <c r="C109" s="90"/>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1"/>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Y113"/>
  <sheetViews>
    <sheetView showGridLines="0" zoomScale="65" zoomScaleNormal="65" zoomScaleSheetLayoutView="100" workbookViewId="0">
      <selection activeCell="K6" sqref="K6"/>
    </sheetView>
  </sheetViews>
  <sheetFormatPr defaultColWidth="9.140625" defaultRowHeight="24.95" customHeight="1" x14ac:dyDescent="0.25"/>
  <cols>
    <col min="1" max="1" width="18.7109375" style="33" customWidth="1"/>
    <col min="2" max="2" width="21.140625" style="33" customWidth="1"/>
    <col min="3" max="3" width="64.28515625" style="73" customWidth="1"/>
    <col min="4" max="4" width="27.85546875" style="73" customWidth="1"/>
    <col min="5" max="11" width="26.7109375" style="82" customWidth="1"/>
    <col min="12" max="12" width="10.85546875" style="62" customWidth="1"/>
    <col min="13" max="13" width="11" style="73" customWidth="1"/>
    <col min="14" max="14" width="128.28515625" style="73" customWidth="1"/>
    <col min="15" max="16384" width="9.140625" style="61"/>
  </cols>
  <sheetData>
    <row r="1" spans="1:25" s="73" customFormat="1" ht="30" customHeight="1" thickBot="1" x14ac:dyDescent="0.3">
      <c r="A1" s="32" t="s">
        <v>0</v>
      </c>
      <c r="B1" s="32"/>
      <c r="C1" s="38"/>
      <c r="E1" s="82"/>
      <c r="G1" s="156" t="s">
        <v>129</v>
      </c>
      <c r="H1" s="157"/>
      <c r="I1" s="157"/>
      <c r="J1" s="157"/>
      <c r="K1" s="158"/>
      <c r="L1" s="82"/>
      <c r="M1" s="219" t="s">
        <v>135</v>
      </c>
      <c r="N1" s="219"/>
    </row>
    <row r="2" spans="1:25" ht="30" customHeight="1" x14ac:dyDescent="0.25">
      <c r="A2" s="220" t="s">
        <v>188</v>
      </c>
      <c r="B2" s="220"/>
      <c r="C2" s="220"/>
      <c r="D2" s="220"/>
      <c r="E2" s="220"/>
      <c r="F2" s="73"/>
      <c r="G2" s="262" t="s">
        <v>130</v>
      </c>
      <c r="H2" s="263"/>
      <c r="I2" s="263"/>
      <c r="J2" s="263"/>
      <c r="K2" s="159">
        <f>D95</f>
        <v>5847293.0699999994</v>
      </c>
      <c r="M2" s="224" t="s">
        <v>171</v>
      </c>
      <c r="N2" s="224"/>
    </row>
    <row r="3" spans="1:25" ht="30" customHeight="1" x14ac:dyDescent="0.25">
      <c r="A3" s="220"/>
      <c r="B3" s="220"/>
      <c r="C3" s="220"/>
      <c r="D3" s="220"/>
      <c r="E3" s="220"/>
      <c r="F3" s="73"/>
      <c r="G3" s="264" t="s">
        <v>172</v>
      </c>
      <c r="H3" s="265"/>
      <c r="I3" s="265"/>
      <c r="J3" s="265"/>
      <c r="K3" s="59">
        <v>87747.040000000008</v>
      </c>
      <c r="M3" s="214" t="s">
        <v>118</v>
      </c>
      <c r="N3" s="214"/>
    </row>
    <row r="4" spans="1:25" ht="30" customHeight="1" x14ac:dyDescent="0.25">
      <c r="A4" s="220"/>
      <c r="B4" s="220"/>
      <c r="C4" s="220"/>
      <c r="D4" s="220"/>
      <c r="E4" s="220"/>
      <c r="F4" s="73"/>
      <c r="G4" s="266" t="s">
        <v>173</v>
      </c>
      <c r="H4" s="267"/>
      <c r="I4" s="267"/>
      <c r="J4" s="267"/>
      <c r="K4" s="59">
        <v>1192532.8899999999</v>
      </c>
      <c r="L4" s="64"/>
      <c r="M4" s="224" t="s">
        <v>176</v>
      </c>
      <c r="N4" s="224"/>
      <c r="O4" s="60"/>
      <c r="P4" s="60"/>
      <c r="Q4" s="60"/>
      <c r="R4" s="60"/>
      <c r="S4" s="60"/>
      <c r="T4" s="60"/>
      <c r="U4" s="60"/>
      <c r="V4" s="60"/>
      <c r="W4" s="60"/>
      <c r="X4" s="60"/>
      <c r="Y4" s="60"/>
    </row>
    <row r="5" spans="1:25" ht="30" customHeight="1" x14ac:dyDescent="0.25">
      <c r="A5" s="213"/>
      <c r="B5" s="213"/>
      <c r="C5" s="213"/>
      <c r="D5" s="213"/>
      <c r="E5" s="213"/>
      <c r="F5" s="73"/>
      <c r="G5" s="266" t="s">
        <v>175</v>
      </c>
      <c r="H5" s="267"/>
      <c r="I5" s="267"/>
      <c r="J5" s="267"/>
      <c r="K5" s="187">
        <v>24098.23</v>
      </c>
      <c r="L5" s="58"/>
      <c r="M5" s="224" t="s">
        <v>177</v>
      </c>
      <c r="N5" s="224"/>
      <c r="O5" s="60"/>
      <c r="P5" s="60"/>
      <c r="Q5" s="60"/>
      <c r="R5" s="60"/>
      <c r="S5" s="60"/>
      <c r="T5" s="60"/>
      <c r="U5" s="60"/>
      <c r="V5" s="60"/>
      <c r="W5" s="60"/>
      <c r="X5" s="60"/>
      <c r="Y5" s="60"/>
    </row>
    <row r="6" spans="1:25" ht="43.5" customHeight="1" thickBot="1" x14ac:dyDescent="0.3">
      <c r="F6" s="73"/>
      <c r="G6" s="268" t="s">
        <v>131</v>
      </c>
      <c r="H6" s="269"/>
      <c r="I6" s="269"/>
      <c r="J6" s="269"/>
      <c r="K6" s="188">
        <f>SUM(K2:K5)</f>
        <v>7151671.2299999995</v>
      </c>
      <c r="L6" s="58"/>
      <c r="M6" s="224" t="s">
        <v>134</v>
      </c>
      <c r="N6" s="224"/>
      <c r="O6" s="66"/>
      <c r="P6" s="66"/>
      <c r="Q6" s="66"/>
      <c r="R6" s="66"/>
      <c r="S6" s="66"/>
      <c r="T6" s="66"/>
      <c r="U6" s="66"/>
      <c r="V6" s="66"/>
      <c r="W6" s="66"/>
      <c r="X6" s="66"/>
      <c r="Y6" s="66"/>
    </row>
    <row r="7" spans="1:25" ht="66" customHeight="1" thickBot="1" x14ac:dyDescent="0.3">
      <c r="A7" s="73"/>
      <c r="B7" s="73"/>
      <c r="D7" s="73" t="s">
        <v>220</v>
      </c>
      <c r="F7" s="73"/>
      <c r="G7" s="268" t="s">
        <v>132</v>
      </c>
      <c r="H7" s="269"/>
      <c r="I7" s="269"/>
      <c r="J7" s="269"/>
      <c r="K7" s="288">
        <v>7151671.2300000004</v>
      </c>
      <c r="M7" s="224" t="s">
        <v>178</v>
      </c>
      <c r="N7" s="224"/>
      <c r="O7" s="67"/>
      <c r="P7" s="67"/>
      <c r="Q7" s="67"/>
      <c r="R7" s="67"/>
      <c r="S7" s="67"/>
      <c r="T7" s="67"/>
      <c r="U7" s="67"/>
      <c r="V7" s="67"/>
      <c r="W7" s="67"/>
      <c r="X7" s="67"/>
      <c r="Y7" s="67"/>
    </row>
    <row r="8" spans="1:25" ht="15" customHeight="1" thickBot="1" x14ac:dyDescent="0.3">
      <c r="M8" s="143"/>
      <c r="N8" s="45"/>
      <c r="O8" s="68"/>
      <c r="P8" s="68"/>
      <c r="Q8" s="68"/>
      <c r="R8" s="68"/>
      <c r="S8" s="68"/>
      <c r="T8" s="68"/>
      <c r="U8" s="68"/>
      <c r="V8" s="68"/>
      <c r="W8" s="68"/>
      <c r="X8" s="68"/>
      <c r="Y8" s="68"/>
    </row>
    <row r="9" spans="1:25" s="73" customFormat="1" ht="24.95" customHeight="1" x14ac:dyDescent="0.25">
      <c r="A9" s="270"/>
      <c r="B9" s="234" t="s">
        <v>137</v>
      </c>
      <c r="C9" s="235"/>
      <c r="D9" s="240" t="s">
        <v>5</v>
      </c>
      <c r="E9" s="69" t="s">
        <v>6</v>
      </c>
      <c r="F9" s="70"/>
      <c r="G9" s="70"/>
      <c r="H9" s="70"/>
      <c r="I9" s="70"/>
      <c r="J9" s="70"/>
      <c r="K9" s="71"/>
      <c r="L9" s="72"/>
      <c r="M9" s="219" t="s">
        <v>121</v>
      </c>
      <c r="N9" s="219"/>
      <c r="O9" s="67"/>
      <c r="P9" s="67"/>
      <c r="Q9" s="67"/>
      <c r="R9" s="67"/>
      <c r="S9" s="67"/>
      <c r="T9" s="67"/>
      <c r="U9" s="67"/>
      <c r="V9" s="67"/>
      <c r="W9" s="67"/>
      <c r="X9" s="67"/>
      <c r="Y9" s="67"/>
    </row>
    <row r="10" spans="1:25" s="73" customFormat="1" ht="24.95" customHeight="1" thickBot="1" x14ac:dyDescent="0.3">
      <c r="A10" s="271"/>
      <c r="B10" s="236"/>
      <c r="C10" s="237"/>
      <c r="D10" s="241"/>
      <c r="E10" s="74" t="s">
        <v>219</v>
      </c>
      <c r="F10" s="75"/>
      <c r="G10" s="75"/>
      <c r="H10" s="75"/>
      <c r="I10" s="75"/>
      <c r="J10" s="75"/>
      <c r="K10" s="76"/>
      <c r="L10" s="72"/>
      <c r="M10" s="243" t="s">
        <v>179</v>
      </c>
      <c r="N10" s="244"/>
      <c r="O10" s="77"/>
      <c r="P10" s="77"/>
      <c r="Q10" s="77"/>
      <c r="R10" s="77"/>
      <c r="S10" s="77"/>
      <c r="T10" s="77"/>
      <c r="U10" s="77"/>
      <c r="V10" s="77"/>
      <c r="W10" s="77"/>
      <c r="X10" s="77"/>
      <c r="Y10" s="77"/>
    </row>
    <row r="11" spans="1:25" s="73" customFormat="1" ht="30.75" customHeight="1" thickBot="1" x14ac:dyDescent="0.3">
      <c r="A11" s="104" t="s">
        <v>139</v>
      </c>
      <c r="B11" s="278" t="s">
        <v>236</v>
      </c>
      <c r="C11" s="279"/>
      <c r="D11" s="201" t="s">
        <v>237</v>
      </c>
      <c r="E11" s="74" t="s">
        <v>155</v>
      </c>
      <c r="F11" s="75"/>
      <c r="G11" s="75"/>
      <c r="H11" s="75"/>
      <c r="I11" s="75"/>
      <c r="J11" s="75"/>
      <c r="K11" s="76"/>
      <c r="L11" s="78"/>
      <c r="M11" s="244"/>
      <c r="N11" s="244"/>
      <c r="O11" s="77"/>
      <c r="P11" s="77"/>
      <c r="Q11" s="77"/>
      <c r="R11" s="77"/>
      <c r="S11" s="77"/>
      <c r="T11" s="77"/>
      <c r="U11" s="77"/>
      <c r="V11" s="77"/>
      <c r="W11" s="77"/>
      <c r="X11" s="77"/>
      <c r="Y11" s="77"/>
    </row>
    <row r="12" spans="1:25" s="73" customFormat="1" ht="35.1" customHeight="1" thickBot="1" x14ac:dyDescent="0.3">
      <c r="A12" s="104" t="s">
        <v>156</v>
      </c>
      <c r="B12" s="261" t="str">
        <f>Central!B12</f>
        <v>EVIT- East Valley Institute of Technology</v>
      </c>
      <c r="C12" s="261"/>
      <c r="D12" s="185" t="str">
        <f>Central!D12</f>
        <v>070801</v>
      </c>
      <c r="E12" s="79" t="s">
        <v>133</v>
      </c>
      <c r="F12" s="80"/>
      <c r="G12" s="80"/>
      <c r="H12" s="80"/>
      <c r="I12" s="80"/>
      <c r="J12" s="80"/>
      <c r="K12" s="81"/>
      <c r="L12" s="82"/>
      <c r="M12" s="244"/>
      <c r="N12" s="244"/>
      <c r="O12" s="77"/>
      <c r="P12" s="77"/>
      <c r="Q12" s="77"/>
      <c r="R12" s="77"/>
      <c r="S12" s="77"/>
      <c r="T12" s="77"/>
      <c r="U12" s="77"/>
      <c r="V12" s="77"/>
      <c r="W12" s="77"/>
      <c r="X12" s="77"/>
      <c r="Y12" s="77"/>
    </row>
    <row r="13" spans="1:25" s="73" customFormat="1" ht="16.5" customHeight="1" thickBot="1" x14ac:dyDescent="0.3">
      <c r="A13" s="47"/>
      <c r="B13" s="47"/>
      <c r="C13" s="47"/>
      <c r="D13" s="83"/>
      <c r="F13" s="84"/>
      <c r="G13" s="85"/>
      <c r="H13" s="85"/>
      <c r="I13" s="78"/>
      <c r="J13" s="85"/>
      <c r="K13" s="85"/>
      <c r="L13" s="85"/>
      <c r="M13" s="244"/>
      <c r="N13" s="244"/>
    </row>
    <row r="14" spans="1:25" ht="35.1" customHeight="1" thickBot="1" x14ac:dyDescent="0.3">
      <c r="A14" s="145"/>
      <c r="B14" s="106"/>
      <c r="C14" s="145"/>
      <c r="D14" s="107"/>
      <c r="E14" s="246" t="s">
        <v>8</v>
      </c>
      <c r="F14" s="247"/>
      <c r="G14" s="247"/>
      <c r="H14" s="247"/>
      <c r="I14" s="247"/>
      <c r="J14" s="247"/>
      <c r="K14" s="248"/>
      <c r="M14" s="244" t="s">
        <v>180</v>
      </c>
      <c r="N14" s="244"/>
      <c r="O14" s="86"/>
      <c r="P14" s="86"/>
      <c r="Q14" s="86"/>
      <c r="R14" s="86"/>
      <c r="S14" s="86"/>
      <c r="T14" s="86"/>
      <c r="U14" s="86"/>
      <c r="V14" s="86"/>
      <c r="W14" s="86"/>
      <c r="X14" s="86"/>
      <c r="Y14" s="86"/>
    </row>
    <row r="15" spans="1:25" ht="29.25" customHeight="1" thickBot="1" x14ac:dyDescent="0.3">
      <c r="A15" s="146"/>
      <c r="B15" s="109"/>
      <c r="C15" s="146"/>
      <c r="D15" s="110"/>
      <c r="E15" s="246" t="s">
        <v>9</v>
      </c>
      <c r="F15" s="249"/>
      <c r="G15" s="249"/>
      <c r="H15" s="249"/>
      <c r="I15" s="249"/>
      <c r="J15" s="250"/>
      <c r="K15" s="251" t="s">
        <v>10</v>
      </c>
      <c r="M15" s="244"/>
      <c r="N15" s="244"/>
    </row>
    <row r="16" spans="1:25" s="87" customFormat="1" ht="116.25" customHeight="1" thickBot="1" x14ac:dyDescent="0.3">
      <c r="A16" s="111" t="s">
        <v>138</v>
      </c>
      <c r="B16" s="99" t="s">
        <v>123</v>
      </c>
      <c r="C16" s="101" t="s">
        <v>11</v>
      </c>
      <c r="D16" s="100" t="s">
        <v>12</v>
      </c>
      <c r="E16" s="35" t="s">
        <v>13</v>
      </c>
      <c r="F16" s="36" t="s">
        <v>14</v>
      </c>
      <c r="G16" s="36" t="s">
        <v>124</v>
      </c>
      <c r="H16" s="36" t="s">
        <v>125</v>
      </c>
      <c r="I16" s="36" t="s">
        <v>127</v>
      </c>
      <c r="J16" s="37" t="s">
        <v>126</v>
      </c>
      <c r="K16" s="252"/>
      <c r="M16" s="244"/>
      <c r="N16" s="244"/>
    </row>
    <row r="17" spans="1:14" s="88" customFormat="1" ht="24.95" customHeight="1" x14ac:dyDescent="0.25">
      <c r="A17" s="190" t="s">
        <v>15</v>
      </c>
      <c r="B17" s="194">
        <v>301</v>
      </c>
      <c r="C17" s="191" t="s">
        <v>206</v>
      </c>
      <c r="D17" s="152" t="str">
        <f t="shared" ref="D17:D48" si="0">IF(SUM(E17:K17)&gt;0,(SUM(E17:K17)),"")</f>
        <v/>
      </c>
      <c r="E17" s="176" t="s">
        <v>226</v>
      </c>
      <c r="F17" s="176" t="s">
        <v>226</v>
      </c>
      <c r="G17" s="176" t="s">
        <v>226</v>
      </c>
      <c r="H17" s="176" t="s">
        <v>226</v>
      </c>
      <c r="I17" s="176" t="s">
        <v>226</v>
      </c>
      <c r="J17" s="176" t="s">
        <v>226</v>
      </c>
      <c r="K17" s="176" t="s">
        <v>226</v>
      </c>
      <c r="M17" s="91"/>
      <c r="N17" s="142" t="s">
        <v>157</v>
      </c>
    </row>
    <row r="18" spans="1:14" s="88" customFormat="1" ht="24.95" customHeight="1" x14ac:dyDescent="0.25">
      <c r="A18" s="192" t="s">
        <v>16</v>
      </c>
      <c r="B18" s="195">
        <v>302</v>
      </c>
      <c r="C18" s="193" t="s">
        <v>17</v>
      </c>
      <c r="D18" s="153" t="str">
        <f t="shared" si="0"/>
        <v/>
      </c>
      <c r="E18" s="177" t="s">
        <v>226</v>
      </c>
      <c r="F18" s="177" t="s">
        <v>226</v>
      </c>
      <c r="G18" s="177" t="s">
        <v>226</v>
      </c>
      <c r="H18" s="177" t="s">
        <v>226</v>
      </c>
      <c r="I18" s="177" t="s">
        <v>226</v>
      </c>
      <c r="J18" s="177" t="s">
        <v>226</v>
      </c>
      <c r="K18" s="177" t="s">
        <v>226</v>
      </c>
      <c r="M18" s="144"/>
      <c r="N18" s="142" t="s">
        <v>158</v>
      </c>
    </row>
    <row r="19" spans="1:14" s="88" customFormat="1" ht="24.95" customHeight="1" x14ac:dyDescent="0.25">
      <c r="A19" s="192" t="s">
        <v>194</v>
      </c>
      <c r="B19" s="195">
        <v>376</v>
      </c>
      <c r="C19" s="193" t="s">
        <v>195</v>
      </c>
      <c r="D19" s="153">
        <f t="shared" si="0"/>
        <v>1146937.23</v>
      </c>
      <c r="E19" s="177">
        <v>688388.10000000009</v>
      </c>
      <c r="F19" s="177">
        <v>224837.47000000003</v>
      </c>
      <c r="G19" s="177">
        <v>19016.8</v>
      </c>
      <c r="H19" s="177">
        <v>50548.46</v>
      </c>
      <c r="I19" s="177">
        <v>112283.29000000001</v>
      </c>
      <c r="J19" s="177">
        <v>27129.71</v>
      </c>
      <c r="K19" s="177">
        <v>24733.4</v>
      </c>
      <c r="M19" s="144"/>
      <c r="N19" s="142"/>
    </row>
    <row r="20" spans="1:14" s="88" customFormat="1" ht="24.95" customHeight="1" x14ac:dyDescent="0.25">
      <c r="A20" s="192" t="s">
        <v>18</v>
      </c>
      <c r="B20" s="195">
        <v>303</v>
      </c>
      <c r="C20" s="193" t="s">
        <v>19</v>
      </c>
      <c r="D20" s="153" t="str">
        <f t="shared" si="0"/>
        <v/>
      </c>
      <c r="E20" s="177" t="s">
        <v>226</v>
      </c>
      <c r="F20" s="177" t="s">
        <v>226</v>
      </c>
      <c r="G20" s="177" t="s">
        <v>226</v>
      </c>
      <c r="H20" s="177" t="s">
        <v>226</v>
      </c>
      <c r="I20" s="177" t="s">
        <v>226</v>
      </c>
      <c r="J20" s="177" t="s">
        <v>226</v>
      </c>
      <c r="K20" s="177" t="s">
        <v>226</v>
      </c>
      <c r="M20" s="91"/>
      <c r="N20" s="224" t="s">
        <v>159</v>
      </c>
    </row>
    <row r="21" spans="1:14" s="88" customFormat="1" ht="24.95" customHeight="1" x14ac:dyDescent="0.25">
      <c r="A21" s="192" t="s">
        <v>20</v>
      </c>
      <c r="B21" s="195">
        <v>304</v>
      </c>
      <c r="C21" s="193" t="s">
        <v>21</v>
      </c>
      <c r="D21" s="153" t="str">
        <f t="shared" si="0"/>
        <v/>
      </c>
      <c r="E21" s="177" t="s">
        <v>226</v>
      </c>
      <c r="F21" s="177" t="s">
        <v>226</v>
      </c>
      <c r="G21" s="177" t="s">
        <v>226</v>
      </c>
      <c r="H21" s="177" t="s">
        <v>226</v>
      </c>
      <c r="I21" s="177" t="s">
        <v>226</v>
      </c>
      <c r="J21" s="177" t="s">
        <v>226</v>
      </c>
      <c r="K21" s="177" t="s">
        <v>226</v>
      </c>
      <c r="M21" s="91"/>
      <c r="N21" s="224"/>
    </row>
    <row r="22" spans="1:14" s="88" customFormat="1" ht="24.95" customHeight="1" x14ac:dyDescent="0.25">
      <c r="A22" s="192" t="s">
        <v>22</v>
      </c>
      <c r="B22" s="195">
        <v>305</v>
      </c>
      <c r="C22" s="193" t="s">
        <v>23</v>
      </c>
      <c r="D22" s="153" t="str">
        <f t="shared" si="0"/>
        <v/>
      </c>
      <c r="E22" s="177" t="s">
        <v>226</v>
      </c>
      <c r="F22" s="177" t="s">
        <v>226</v>
      </c>
      <c r="G22" s="177" t="s">
        <v>226</v>
      </c>
      <c r="H22" s="177" t="s">
        <v>226</v>
      </c>
      <c r="I22" s="177" t="s">
        <v>226</v>
      </c>
      <c r="J22" s="177" t="s">
        <v>226</v>
      </c>
      <c r="K22" s="177" t="s">
        <v>226</v>
      </c>
      <c r="M22" s="91"/>
      <c r="N22" s="224"/>
    </row>
    <row r="23" spans="1:14" s="88" customFormat="1" ht="24.95" customHeight="1" x14ac:dyDescent="0.25">
      <c r="A23" s="192" t="s">
        <v>24</v>
      </c>
      <c r="B23" s="195">
        <v>306</v>
      </c>
      <c r="C23" s="193" t="s">
        <v>25</v>
      </c>
      <c r="D23" s="153" t="str">
        <f t="shared" si="0"/>
        <v/>
      </c>
      <c r="E23" s="177" t="s">
        <v>226</v>
      </c>
      <c r="F23" s="177" t="s">
        <v>226</v>
      </c>
      <c r="G23" s="177" t="s">
        <v>226</v>
      </c>
      <c r="H23" s="177" t="s">
        <v>226</v>
      </c>
      <c r="I23" s="177" t="s">
        <v>226</v>
      </c>
      <c r="J23" s="177" t="s">
        <v>226</v>
      </c>
      <c r="K23" s="177" t="s">
        <v>226</v>
      </c>
      <c r="M23" s="91"/>
      <c r="N23" s="224" t="s">
        <v>160</v>
      </c>
    </row>
    <row r="24" spans="1:14" s="88" customFormat="1" ht="24.95" customHeight="1" x14ac:dyDescent="0.25">
      <c r="A24" s="192" t="s">
        <v>26</v>
      </c>
      <c r="B24" s="195">
        <v>307</v>
      </c>
      <c r="C24" s="193" t="s">
        <v>27</v>
      </c>
      <c r="D24" s="153" t="str">
        <f t="shared" si="0"/>
        <v/>
      </c>
      <c r="E24" s="177" t="s">
        <v>226</v>
      </c>
      <c r="F24" s="177" t="s">
        <v>226</v>
      </c>
      <c r="G24" s="177" t="s">
        <v>226</v>
      </c>
      <c r="H24" s="177" t="s">
        <v>226</v>
      </c>
      <c r="I24" s="177" t="s">
        <v>226</v>
      </c>
      <c r="J24" s="177" t="s">
        <v>226</v>
      </c>
      <c r="K24" s="177" t="s">
        <v>226</v>
      </c>
      <c r="M24" s="91"/>
      <c r="N24" s="224"/>
    </row>
    <row r="25" spans="1:14" s="88" customFormat="1" ht="24.95" customHeight="1" x14ac:dyDescent="0.25">
      <c r="A25" s="192" t="s">
        <v>28</v>
      </c>
      <c r="B25" s="195">
        <v>309</v>
      </c>
      <c r="C25" s="193" t="s">
        <v>209</v>
      </c>
      <c r="D25" s="153" t="str">
        <f t="shared" si="0"/>
        <v/>
      </c>
      <c r="E25" s="177" t="s">
        <v>226</v>
      </c>
      <c r="F25" s="177" t="s">
        <v>226</v>
      </c>
      <c r="G25" s="177" t="s">
        <v>226</v>
      </c>
      <c r="H25" s="177" t="s">
        <v>226</v>
      </c>
      <c r="I25" s="177" t="s">
        <v>226</v>
      </c>
      <c r="J25" s="177" t="s">
        <v>226</v>
      </c>
      <c r="K25" s="177" t="s">
        <v>226</v>
      </c>
      <c r="M25" s="91"/>
      <c r="N25" s="224" t="s">
        <v>161</v>
      </c>
    </row>
    <row r="26" spans="1:14" s="88" customFormat="1" ht="24.95" customHeight="1" x14ac:dyDescent="0.25">
      <c r="A26" s="192" t="s">
        <v>29</v>
      </c>
      <c r="B26" s="195">
        <v>310</v>
      </c>
      <c r="C26" s="193" t="s">
        <v>30</v>
      </c>
      <c r="D26" s="153" t="str">
        <f t="shared" si="0"/>
        <v/>
      </c>
      <c r="E26" s="177" t="s">
        <v>226</v>
      </c>
      <c r="F26" s="177" t="s">
        <v>226</v>
      </c>
      <c r="G26" s="177" t="s">
        <v>226</v>
      </c>
      <c r="H26" s="177" t="s">
        <v>226</v>
      </c>
      <c r="I26" s="177" t="s">
        <v>226</v>
      </c>
      <c r="J26" s="177" t="s">
        <v>226</v>
      </c>
      <c r="K26" s="177" t="s">
        <v>226</v>
      </c>
      <c r="M26" s="91"/>
      <c r="N26" s="224"/>
    </row>
    <row r="27" spans="1:14" s="88" customFormat="1" ht="24.95" customHeight="1" x14ac:dyDescent="0.25">
      <c r="A27" s="192" t="s">
        <v>31</v>
      </c>
      <c r="B27" s="195">
        <v>311</v>
      </c>
      <c r="C27" s="193" t="s">
        <v>32</v>
      </c>
      <c r="D27" s="153">
        <f t="shared" si="0"/>
        <v>226834.28000000003</v>
      </c>
      <c r="E27" s="177">
        <v>109715.56</v>
      </c>
      <c r="F27" s="177">
        <v>34594.759999999995</v>
      </c>
      <c r="G27" s="177">
        <v>10519.45</v>
      </c>
      <c r="H27" s="177">
        <v>16252.48</v>
      </c>
      <c r="I27" s="177">
        <v>45751.67</v>
      </c>
      <c r="J27" s="177">
        <v>107</v>
      </c>
      <c r="K27" s="177">
        <v>9893.36</v>
      </c>
      <c r="M27" s="91"/>
      <c r="N27" s="224" t="s">
        <v>162</v>
      </c>
    </row>
    <row r="28" spans="1:14" s="88" customFormat="1" ht="24.95" customHeight="1" x14ac:dyDescent="0.25">
      <c r="A28" s="192" t="s">
        <v>33</v>
      </c>
      <c r="B28" s="195">
        <v>312</v>
      </c>
      <c r="C28" s="193" t="s">
        <v>34</v>
      </c>
      <c r="D28" s="153">
        <f t="shared" si="0"/>
        <v>131323.41</v>
      </c>
      <c r="E28" s="177">
        <v>79888.77</v>
      </c>
      <c r="F28" s="177">
        <v>25860.820000000003</v>
      </c>
      <c r="G28" s="177">
        <v>3371.5</v>
      </c>
      <c r="H28" s="177">
        <v>16965.64</v>
      </c>
      <c r="I28" s="177" t="s">
        <v>226</v>
      </c>
      <c r="J28" s="177">
        <v>290</v>
      </c>
      <c r="K28" s="177">
        <v>4946.68</v>
      </c>
      <c r="M28" s="91"/>
      <c r="N28" s="224"/>
    </row>
    <row r="29" spans="1:14" s="88" customFormat="1" ht="24.95" customHeight="1" x14ac:dyDescent="0.25">
      <c r="A29" s="192" t="s">
        <v>35</v>
      </c>
      <c r="B29" s="195">
        <v>313</v>
      </c>
      <c r="C29" s="193" t="s">
        <v>196</v>
      </c>
      <c r="D29" s="153" t="str">
        <f t="shared" si="0"/>
        <v/>
      </c>
      <c r="E29" s="177" t="s">
        <v>226</v>
      </c>
      <c r="F29" s="177" t="s">
        <v>226</v>
      </c>
      <c r="G29" s="177" t="s">
        <v>226</v>
      </c>
      <c r="H29" s="177" t="s">
        <v>226</v>
      </c>
      <c r="I29" s="177" t="s">
        <v>226</v>
      </c>
      <c r="J29" s="177" t="s">
        <v>226</v>
      </c>
      <c r="K29" s="177" t="s">
        <v>226</v>
      </c>
      <c r="M29" s="91"/>
      <c r="N29" s="224"/>
    </row>
    <row r="30" spans="1:14" s="88" customFormat="1" ht="24.95" customHeight="1" x14ac:dyDescent="0.25">
      <c r="A30" s="192" t="s">
        <v>36</v>
      </c>
      <c r="B30" s="195">
        <v>314</v>
      </c>
      <c r="C30" s="193" t="s">
        <v>197</v>
      </c>
      <c r="D30" s="153">
        <f t="shared" si="0"/>
        <v>204056.35</v>
      </c>
      <c r="E30" s="177">
        <v>148350.71000000002</v>
      </c>
      <c r="F30" s="177">
        <v>32474.81</v>
      </c>
      <c r="G30" s="177">
        <v>1336.96</v>
      </c>
      <c r="H30" s="177">
        <v>1857.15</v>
      </c>
      <c r="I30" s="177" t="s">
        <v>226</v>
      </c>
      <c r="J30" s="177">
        <v>250</v>
      </c>
      <c r="K30" s="177">
        <v>19786.72</v>
      </c>
      <c r="M30" s="224" t="s">
        <v>174</v>
      </c>
      <c r="N30" s="224"/>
    </row>
    <row r="31" spans="1:14" s="88" customFormat="1" ht="24.95" customHeight="1" x14ac:dyDescent="0.25">
      <c r="A31" s="192" t="s">
        <v>37</v>
      </c>
      <c r="B31" s="195">
        <v>315</v>
      </c>
      <c r="C31" s="193" t="s">
        <v>38</v>
      </c>
      <c r="D31" s="153">
        <f t="shared" si="0"/>
        <v>202367.77000000002</v>
      </c>
      <c r="E31" s="177">
        <v>112844.28</v>
      </c>
      <c r="F31" s="177">
        <v>32212.280000000002</v>
      </c>
      <c r="G31" s="177">
        <v>1525</v>
      </c>
      <c r="H31" s="177">
        <v>25655.010000000002</v>
      </c>
      <c r="I31" s="177">
        <v>19823.840000000004</v>
      </c>
      <c r="J31" s="177">
        <v>414</v>
      </c>
      <c r="K31" s="177">
        <v>9893.36</v>
      </c>
      <c r="M31" s="224"/>
      <c r="N31" s="224"/>
    </row>
    <row r="32" spans="1:14" s="88" customFormat="1" ht="24.95" customHeight="1" x14ac:dyDescent="0.25">
      <c r="A32" s="192" t="s">
        <v>39</v>
      </c>
      <c r="B32" s="195">
        <v>316</v>
      </c>
      <c r="C32" s="193" t="s">
        <v>40</v>
      </c>
      <c r="D32" s="153" t="str">
        <f t="shared" si="0"/>
        <v/>
      </c>
      <c r="E32" s="177" t="s">
        <v>226</v>
      </c>
      <c r="F32" s="177" t="s">
        <v>226</v>
      </c>
      <c r="G32" s="177" t="s">
        <v>226</v>
      </c>
      <c r="H32" s="177" t="s">
        <v>226</v>
      </c>
      <c r="I32" s="177" t="s">
        <v>226</v>
      </c>
      <c r="J32" s="177" t="s">
        <v>226</v>
      </c>
      <c r="K32" s="177" t="s">
        <v>226</v>
      </c>
      <c r="M32" s="224"/>
      <c r="N32" s="224"/>
    </row>
    <row r="33" spans="1:23" s="88" customFormat="1" ht="24.95" customHeight="1" x14ac:dyDescent="0.25">
      <c r="A33" s="192" t="s">
        <v>41</v>
      </c>
      <c r="B33" s="195">
        <v>317</v>
      </c>
      <c r="C33" s="193" t="s">
        <v>42</v>
      </c>
      <c r="D33" s="153">
        <f t="shared" si="0"/>
        <v>52459.13</v>
      </c>
      <c r="E33" s="177">
        <v>34974.699999999997</v>
      </c>
      <c r="F33" s="177">
        <v>10425.75</v>
      </c>
      <c r="G33" s="177" t="s">
        <v>226</v>
      </c>
      <c r="H33" s="177">
        <v>2112</v>
      </c>
      <c r="I33" s="177" t="s">
        <v>226</v>
      </c>
      <c r="J33" s="177" t="s">
        <v>226</v>
      </c>
      <c r="K33" s="177">
        <v>4946.68</v>
      </c>
      <c r="M33" s="224"/>
      <c r="N33" s="224"/>
    </row>
    <row r="34" spans="1:23" s="88" customFormat="1" ht="24.95" customHeight="1" x14ac:dyDescent="0.25">
      <c r="A34" s="192" t="s">
        <v>43</v>
      </c>
      <c r="B34" s="195">
        <v>318</v>
      </c>
      <c r="C34" s="193" t="s">
        <v>44</v>
      </c>
      <c r="D34" s="153" t="str">
        <f t="shared" si="0"/>
        <v/>
      </c>
      <c r="E34" s="177" t="s">
        <v>226</v>
      </c>
      <c r="F34" s="177" t="s">
        <v>226</v>
      </c>
      <c r="G34" s="177" t="s">
        <v>226</v>
      </c>
      <c r="H34" s="177" t="s">
        <v>226</v>
      </c>
      <c r="I34" s="177" t="s">
        <v>226</v>
      </c>
      <c r="J34" s="177" t="s">
        <v>226</v>
      </c>
      <c r="K34" s="177" t="s">
        <v>226</v>
      </c>
      <c r="M34" s="224"/>
      <c r="N34" s="224"/>
    </row>
    <row r="35" spans="1:23" s="88" customFormat="1" ht="24.95" customHeight="1" x14ac:dyDescent="0.25">
      <c r="A35" s="192" t="s">
        <v>45</v>
      </c>
      <c r="B35" s="195">
        <v>319</v>
      </c>
      <c r="C35" s="193" t="s">
        <v>208</v>
      </c>
      <c r="D35" s="153" t="str">
        <f t="shared" si="0"/>
        <v/>
      </c>
      <c r="E35" s="177" t="s">
        <v>226</v>
      </c>
      <c r="F35" s="177" t="s">
        <v>226</v>
      </c>
      <c r="G35" s="177" t="s">
        <v>226</v>
      </c>
      <c r="H35" s="177" t="s">
        <v>226</v>
      </c>
      <c r="I35" s="177" t="s">
        <v>226</v>
      </c>
      <c r="J35" s="177" t="s">
        <v>226</v>
      </c>
      <c r="K35" s="177" t="s">
        <v>226</v>
      </c>
      <c r="M35" s="224"/>
      <c r="N35" s="224"/>
    </row>
    <row r="36" spans="1:23" s="88" customFormat="1" ht="24.95" customHeight="1" x14ac:dyDescent="0.25">
      <c r="A36" s="192" t="s">
        <v>46</v>
      </c>
      <c r="B36" s="195">
        <v>320</v>
      </c>
      <c r="C36" s="193" t="s">
        <v>47</v>
      </c>
      <c r="D36" s="153">
        <f t="shared" si="0"/>
        <v>951491.64</v>
      </c>
      <c r="E36" s="177">
        <v>481095.01</v>
      </c>
      <c r="F36" s="177">
        <v>146154.27000000002</v>
      </c>
      <c r="G36" s="177">
        <v>270388.93</v>
      </c>
      <c r="H36" s="177">
        <v>15688.619999999999</v>
      </c>
      <c r="I36" s="177">
        <v>8531.41</v>
      </c>
      <c r="J36" s="177">
        <v>4900</v>
      </c>
      <c r="K36" s="177">
        <v>24733.4</v>
      </c>
      <c r="M36" s="224"/>
      <c r="N36" s="224"/>
      <c r="O36" s="86"/>
      <c r="P36" s="86"/>
      <c r="Q36" s="86"/>
      <c r="R36" s="86"/>
      <c r="S36" s="86"/>
      <c r="T36" s="86"/>
      <c r="U36" s="86"/>
      <c r="V36" s="86"/>
      <c r="W36" s="86"/>
    </row>
    <row r="37" spans="1:23" s="88" customFormat="1" ht="24.95" customHeight="1" x14ac:dyDescent="0.25">
      <c r="A37" s="192" t="s">
        <v>48</v>
      </c>
      <c r="B37" s="195">
        <v>321</v>
      </c>
      <c r="C37" s="193" t="s">
        <v>49</v>
      </c>
      <c r="D37" s="153" t="str">
        <f t="shared" si="0"/>
        <v/>
      </c>
      <c r="E37" s="177" t="s">
        <v>226</v>
      </c>
      <c r="F37" s="177" t="s">
        <v>226</v>
      </c>
      <c r="G37" s="177" t="s">
        <v>226</v>
      </c>
      <c r="H37" s="177" t="s">
        <v>226</v>
      </c>
      <c r="I37" s="177" t="s">
        <v>226</v>
      </c>
      <c r="J37" s="177" t="s">
        <v>226</v>
      </c>
      <c r="K37" s="177" t="s">
        <v>226</v>
      </c>
      <c r="M37" s="224"/>
      <c r="N37" s="224"/>
    </row>
    <row r="38" spans="1:23" s="88" customFormat="1" ht="24.95" customHeight="1" x14ac:dyDescent="0.25">
      <c r="A38" s="192" t="s">
        <v>50</v>
      </c>
      <c r="B38" s="195">
        <v>322</v>
      </c>
      <c r="C38" s="193" t="s">
        <v>51</v>
      </c>
      <c r="D38" s="153" t="str">
        <f t="shared" si="0"/>
        <v/>
      </c>
      <c r="E38" s="177" t="s">
        <v>226</v>
      </c>
      <c r="F38" s="177" t="s">
        <v>226</v>
      </c>
      <c r="G38" s="177" t="s">
        <v>226</v>
      </c>
      <c r="H38" s="177" t="s">
        <v>226</v>
      </c>
      <c r="I38" s="177" t="s">
        <v>226</v>
      </c>
      <c r="J38" s="177" t="s">
        <v>226</v>
      </c>
      <c r="K38" s="177" t="s">
        <v>226</v>
      </c>
      <c r="M38" s="224"/>
      <c r="N38" s="224"/>
    </row>
    <row r="39" spans="1:23" s="88" customFormat="1" ht="24.95" customHeight="1" x14ac:dyDescent="0.25">
      <c r="A39" s="192" t="s">
        <v>52</v>
      </c>
      <c r="B39" s="195">
        <v>345</v>
      </c>
      <c r="C39" s="193" t="s">
        <v>53</v>
      </c>
      <c r="D39" s="153">
        <f t="shared" si="0"/>
        <v>276506.33</v>
      </c>
      <c r="E39" s="177">
        <v>98809.239999999991</v>
      </c>
      <c r="F39" s="177">
        <v>30225.260000000002</v>
      </c>
      <c r="G39" s="177">
        <v>1267.46</v>
      </c>
      <c r="H39" s="177">
        <v>422.49</v>
      </c>
      <c r="I39" s="177">
        <v>120247.48</v>
      </c>
      <c r="J39" s="177">
        <v>801</v>
      </c>
      <c r="K39" s="177">
        <v>24733.4</v>
      </c>
      <c r="M39" s="92"/>
      <c r="N39" s="92"/>
    </row>
    <row r="40" spans="1:23" s="88" customFormat="1" ht="24.95" customHeight="1" x14ac:dyDescent="0.25">
      <c r="A40" s="192" t="s">
        <v>54</v>
      </c>
      <c r="B40" s="195">
        <v>323</v>
      </c>
      <c r="C40" s="193" t="s">
        <v>55</v>
      </c>
      <c r="D40" s="153">
        <f t="shared" si="0"/>
        <v>469211.10000000009</v>
      </c>
      <c r="E40" s="177">
        <v>261904.9</v>
      </c>
      <c r="F40" s="177">
        <v>77512.67</v>
      </c>
      <c r="G40" s="177">
        <v>1970.96</v>
      </c>
      <c r="H40" s="177">
        <v>1831.03</v>
      </c>
      <c r="I40" s="177">
        <v>100744.14</v>
      </c>
      <c r="J40" s="177">
        <v>514</v>
      </c>
      <c r="K40" s="177">
        <v>24733.4</v>
      </c>
      <c r="M40" s="91"/>
      <c r="N40" s="224" t="s">
        <v>164</v>
      </c>
    </row>
    <row r="41" spans="1:23" s="88" customFormat="1" ht="24.95" customHeight="1" x14ac:dyDescent="0.25">
      <c r="A41" s="192" t="s">
        <v>56</v>
      </c>
      <c r="B41" s="195">
        <v>324</v>
      </c>
      <c r="C41" s="193" t="s">
        <v>57</v>
      </c>
      <c r="D41" s="153" t="str">
        <f t="shared" si="0"/>
        <v/>
      </c>
      <c r="E41" s="177" t="s">
        <v>226</v>
      </c>
      <c r="F41" s="177" t="s">
        <v>226</v>
      </c>
      <c r="G41" s="177" t="s">
        <v>226</v>
      </c>
      <c r="H41" s="177" t="s">
        <v>226</v>
      </c>
      <c r="I41" s="177" t="s">
        <v>226</v>
      </c>
      <c r="J41" s="177" t="s">
        <v>226</v>
      </c>
      <c r="K41" s="177" t="s">
        <v>226</v>
      </c>
      <c r="M41" s="91"/>
      <c r="N41" s="224"/>
    </row>
    <row r="42" spans="1:23" s="88" customFormat="1" ht="24.95" customHeight="1" x14ac:dyDescent="0.25">
      <c r="A42" s="192" t="s">
        <v>58</v>
      </c>
      <c r="B42" s="195">
        <v>325</v>
      </c>
      <c r="C42" s="193" t="s">
        <v>59</v>
      </c>
      <c r="D42" s="153">
        <f t="shared" si="0"/>
        <v>433996.09000000008</v>
      </c>
      <c r="E42" s="177">
        <v>314421.56000000006</v>
      </c>
      <c r="F42" s="177">
        <v>76857.459999999992</v>
      </c>
      <c r="G42" s="177">
        <v>2385.5100000000002</v>
      </c>
      <c r="H42" s="177">
        <v>5475.38</v>
      </c>
      <c r="I42" s="177">
        <v>8822.7800000000007</v>
      </c>
      <c r="J42" s="177">
        <v>1300</v>
      </c>
      <c r="K42" s="177">
        <v>24733.4</v>
      </c>
      <c r="M42" s="91"/>
      <c r="N42" s="224" t="s">
        <v>165</v>
      </c>
    </row>
    <row r="43" spans="1:23" s="88" customFormat="1" ht="24.95" customHeight="1" x14ac:dyDescent="0.25">
      <c r="A43" s="192" t="s">
        <v>60</v>
      </c>
      <c r="B43" s="195">
        <v>326</v>
      </c>
      <c r="C43" s="193" t="s">
        <v>61</v>
      </c>
      <c r="D43" s="153">
        <f t="shared" si="0"/>
        <v>32880.229999999996</v>
      </c>
      <c r="E43" s="177">
        <v>15106.960000000001</v>
      </c>
      <c r="F43" s="177">
        <v>4191.54</v>
      </c>
      <c r="G43" s="177">
        <v>3568.37</v>
      </c>
      <c r="H43" s="177" t="s">
        <v>226</v>
      </c>
      <c r="I43" s="177" t="s">
        <v>226</v>
      </c>
      <c r="J43" s="177">
        <v>120</v>
      </c>
      <c r="K43" s="177">
        <v>9893.36</v>
      </c>
      <c r="M43" s="91"/>
      <c r="N43" s="224"/>
    </row>
    <row r="44" spans="1:23" s="88" customFormat="1" ht="33" customHeight="1" x14ac:dyDescent="0.25">
      <c r="A44" s="192" t="s">
        <v>108</v>
      </c>
      <c r="B44" s="195">
        <v>359</v>
      </c>
      <c r="C44" s="193" t="s">
        <v>225</v>
      </c>
      <c r="D44" s="153" t="str">
        <f t="shared" si="0"/>
        <v/>
      </c>
      <c r="E44" s="177" t="s">
        <v>226</v>
      </c>
      <c r="F44" s="177" t="s">
        <v>226</v>
      </c>
      <c r="G44" s="177" t="s">
        <v>226</v>
      </c>
      <c r="H44" s="177" t="s">
        <v>226</v>
      </c>
      <c r="I44" s="177" t="s">
        <v>226</v>
      </c>
      <c r="J44" s="177" t="s">
        <v>226</v>
      </c>
      <c r="K44" s="177" t="s">
        <v>226</v>
      </c>
      <c r="M44" s="91"/>
      <c r="N44" s="224" t="s">
        <v>166</v>
      </c>
    </row>
    <row r="45" spans="1:23" s="88" customFormat="1" ht="24.95" customHeight="1" x14ac:dyDescent="0.25">
      <c r="A45" s="192" t="s">
        <v>62</v>
      </c>
      <c r="B45" s="195">
        <v>327</v>
      </c>
      <c r="C45" s="193" t="s">
        <v>63</v>
      </c>
      <c r="D45" s="153" t="str">
        <f t="shared" si="0"/>
        <v/>
      </c>
      <c r="E45" s="177" t="s">
        <v>226</v>
      </c>
      <c r="F45" s="177" t="s">
        <v>226</v>
      </c>
      <c r="G45" s="177" t="s">
        <v>226</v>
      </c>
      <c r="H45" s="177" t="s">
        <v>226</v>
      </c>
      <c r="I45" s="177" t="s">
        <v>226</v>
      </c>
      <c r="J45" s="177" t="s">
        <v>226</v>
      </c>
      <c r="K45" s="177" t="s">
        <v>226</v>
      </c>
      <c r="M45" s="91"/>
      <c r="N45" s="224"/>
    </row>
    <row r="46" spans="1:23" s="88" customFormat="1" ht="24.95" customHeight="1" x14ac:dyDescent="0.25">
      <c r="A46" s="192" t="s">
        <v>64</v>
      </c>
      <c r="B46" s="195">
        <v>328</v>
      </c>
      <c r="C46" s="193" t="s">
        <v>65</v>
      </c>
      <c r="D46" s="153" t="str">
        <f t="shared" si="0"/>
        <v/>
      </c>
      <c r="E46" s="177" t="s">
        <v>226</v>
      </c>
      <c r="F46" s="177" t="s">
        <v>226</v>
      </c>
      <c r="G46" s="177" t="s">
        <v>226</v>
      </c>
      <c r="H46" s="177" t="s">
        <v>226</v>
      </c>
      <c r="I46" s="177" t="s">
        <v>226</v>
      </c>
      <c r="J46" s="177" t="s">
        <v>226</v>
      </c>
      <c r="K46" s="177" t="s">
        <v>226</v>
      </c>
      <c r="M46" s="91"/>
      <c r="N46" s="224" t="s">
        <v>167</v>
      </c>
    </row>
    <row r="47" spans="1:23" s="88" customFormat="1" ht="24.95" customHeight="1" x14ac:dyDescent="0.25">
      <c r="A47" s="192" t="s">
        <v>66</v>
      </c>
      <c r="B47" s="195">
        <v>329</v>
      </c>
      <c r="C47" s="193" t="s">
        <v>67</v>
      </c>
      <c r="D47" s="153" t="str">
        <f t="shared" si="0"/>
        <v/>
      </c>
      <c r="E47" s="177" t="s">
        <v>226</v>
      </c>
      <c r="F47" s="177" t="s">
        <v>226</v>
      </c>
      <c r="G47" s="177" t="s">
        <v>226</v>
      </c>
      <c r="H47" s="177" t="s">
        <v>226</v>
      </c>
      <c r="I47" s="177" t="s">
        <v>226</v>
      </c>
      <c r="J47" s="177" t="s">
        <v>226</v>
      </c>
      <c r="K47" s="177" t="s">
        <v>226</v>
      </c>
      <c r="M47" s="91"/>
      <c r="N47" s="224"/>
    </row>
    <row r="48" spans="1:23" s="88" customFormat="1" ht="24.95" customHeight="1" x14ac:dyDescent="0.25">
      <c r="A48" s="192" t="s">
        <v>68</v>
      </c>
      <c r="B48" s="195">
        <v>330</v>
      </c>
      <c r="C48" s="193" t="s">
        <v>210</v>
      </c>
      <c r="D48" s="153">
        <f t="shared" si="0"/>
        <v>179674.15000000002</v>
      </c>
      <c r="E48" s="177">
        <v>110950.58</v>
      </c>
      <c r="F48" s="177">
        <v>34959.299999999996</v>
      </c>
      <c r="G48" s="177">
        <v>1155</v>
      </c>
      <c r="H48" s="177">
        <v>19015.62</v>
      </c>
      <c r="I48" s="177">
        <v>2053.29</v>
      </c>
      <c r="J48" s="177">
        <v>1647</v>
      </c>
      <c r="K48" s="177">
        <v>9893.36</v>
      </c>
      <c r="M48" s="91"/>
      <c r="N48" s="144"/>
    </row>
    <row r="49" spans="1:14" s="88" customFormat="1" ht="24.95" customHeight="1" x14ac:dyDescent="0.25">
      <c r="A49" s="192" t="s">
        <v>69</v>
      </c>
      <c r="B49" s="195">
        <v>333</v>
      </c>
      <c r="C49" s="193" t="s">
        <v>70</v>
      </c>
      <c r="D49" s="153">
        <f t="shared" ref="D49:D79" si="1">IF(SUM(E49:K49)&gt;0,(SUM(E49:K49)),"")</f>
        <v>142169.4</v>
      </c>
      <c r="E49" s="177">
        <v>95798.32</v>
      </c>
      <c r="F49" s="177">
        <v>26806.18</v>
      </c>
      <c r="G49" s="177">
        <v>793.02</v>
      </c>
      <c r="H49" s="177">
        <v>2743.59</v>
      </c>
      <c r="I49" s="177">
        <v>408.25</v>
      </c>
      <c r="J49" s="177">
        <v>780</v>
      </c>
      <c r="K49" s="177">
        <v>14840.04</v>
      </c>
      <c r="M49" s="91"/>
      <c r="N49" s="142" t="s">
        <v>122</v>
      </c>
    </row>
    <row r="50" spans="1:14" s="88" customFormat="1" ht="24.95" customHeight="1" x14ac:dyDescent="0.25">
      <c r="A50" s="192" t="s">
        <v>71</v>
      </c>
      <c r="B50" s="195">
        <v>334</v>
      </c>
      <c r="C50" s="193" t="s">
        <v>207</v>
      </c>
      <c r="D50" s="153">
        <f t="shared" si="1"/>
        <v>219320.35</v>
      </c>
      <c r="E50" s="177">
        <v>132077.46000000002</v>
      </c>
      <c r="F50" s="177">
        <v>41024.43</v>
      </c>
      <c r="G50" s="177">
        <v>1614.68</v>
      </c>
      <c r="H50" s="177">
        <v>1269.1599999999999</v>
      </c>
      <c r="I50" s="177">
        <v>18171.22</v>
      </c>
      <c r="J50" s="177">
        <v>430</v>
      </c>
      <c r="K50" s="177">
        <v>24733.4</v>
      </c>
      <c r="M50" s="91"/>
      <c r="N50" s="144"/>
    </row>
    <row r="51" spans="1:14" s="88" customFormat="1" ht="24.95" customHeight="1" x14ac:dyDescent="0.25">
      <c r="A51" s="192" t="s">
        <v>72</v>
      </c>
      <c r="B51" s="195">
        <v>335</v>
      </c>
      <c r="C51" s="193" t="s">
        <v>198</v>
      </c>
      <c r="D51" s="153" t="str">
        <f t="shared" si="1"/>
        <v/>
      </c>
      <c r="E51" s="177" t="s">
        <v>226</v>
      </c>
      <c r="F51" s="177" t="s">
        <v>226</v>
      </c>
      <c r="G51" s="177" t="s">
        <v>226</v>
      </c>
      <c r="H51" s="177" t="s">
        <v>226</v>
      </c>
      <c r="I51" s="177" t="s">
        <v>226</v>
      </c>
      <c r="J51" s="177" t="s">
        <v>226</v>
      </c>
      <c r="K51" s="177" t="s">
        <v>226</v>
      </c>
      <c r="M51" s="142" t="s">
        <v>75</v>
      </c>
      <c r="N51" s="91"/>
    </row>
    <row r="52" spans="1:14" s="88" customFormat="1" ht="24.95" customHeight="1" x14ac:dyDescent="0.25">
      <c r="A52" s="192" t="s">
        <v>73</v>
      </c>
      <c r="B52" s="195">
        <v>336</v>
      </c>
      <c r="C52" s="193" t="s">
        <v>74</v>
      </c>
      <c r="D52" s="153" t="str">
        <f t="shared" si="1"/>
        <v/>
      </c>
      <c r="E52" s="177" t="s">
        <v>226</v>
      </c>
      <c r="F52" s="177" t="s">
        <v>226</v>
      </c>
      <c r="G52" s="177" t="s">
        <v>226</v>
      </c>
      <c r="H52" s="177" t="s">
        <v>226</v>
      </c>
      <c r="I52" s="177" t="s">
        <v>226</v>
      </c>
      <c r="J52" s="177" t="s">
        <v>226</v>
      </c>
      <c r="K52" s="177" t="s">
        <v>226</v>
      </c>
      <c r="M52" s="142"/>
      <c r="N52" s="91"/>
    </row>
    <row r="53" spans="1:14" s="88" customFormat="1" ht="24.95" customHeight="1" x14ac:dyDescent="0.25">
      <c r="A53" s="192" t="s">
        <v>76</v>
      </c>
      <c r="B53" s="195">
        <v>337</v>
      </c>
      <c r="C53" s="193" t="s">
        <v>211</v>
      </c>
      <c r="D53" s="153" t="str">
        <f t="shared" si="1"/>
        <v/>
      </c>
      <c r="E53" s="177" t="s">
        <v>226</v>
      </c>
      <c r="F53" s="177" t="s">
        <v>226</v>
      </c>
      <c r="G53" s="177" t="s">
        <v>226</v>
      </c>
      <c r="H53" s="177" t="s">
        <v>226</v>
      </c>
      <c r="I53" s="177" t="s">
        <v>226</v>
      </c>
      <c r="J53" s="177" t="s">
        <v>226</v>
      </c>
      <c r="K53" s="177" t="s">
        <v>226</v>
      </c>
      <c r="M53" s="91"/>
      <c r="N53" s="91"/>
    </row>
    <row r="54" spans="1:14" s="88" customFormat="1" ht="24.95" customHeight="1" x14ac:dyDescent="0.25">
      <c r="A54" s="192" t="s">
        <v>78</v>
      </c>
      <c r="B54" s="195">
        <v>339</v>
      </c>
      <c r="C54" s="193" t="s">
        <v>79</v>
      </c>
      <c r="D54" s="153" t="str">
        <f t="shared" si="1"/>
        <v/>
      </c>
      <c r="E54" s="177" t="s">
        <v>226</v>
      </c>
      <c r="F54" s="177" t="s">
        <v>226</v>
      </c>
      <c r="G54" s="177" t="s">
        <v>226</v>
      </c>
      <c r="H54" s="177" t="s">
        <v>226</v>
      </c>
      <c r="I54" s="177" t="s">
        <v>226</v>
      </c>
      <c r="J54" s="177" t="s">
        <v>226</v>
      </c>
      <c r="K54" s="177" t="s">
        <v>226</v>
      </c>
      <c r="M54" s="91"/>
      <c r="N54" s="91"/>
    </row>
    <row r="55" spans="1:14" s="88" customFormat="1" ht="24.95" customHeight="1" x14ac:dyDescent="0.25">
      <c r="A55" s="192" t="s">
        <v>80</v>
      </c>
      <c r="B55" s="195">
        <v>340</v>
      </c>
      <c r="C55" s="193" t="s">
        <v>81</v>
      </c>
      <c r="D55" s="153" t="str">
        <f t="shared" si="1"/>
        <v/>
      </c>
      <c r="E55" s="177" t="s">
        <v>226</v>
      </c>
      <c r="F55" s="177" t="s">
        <v>226</v>
      </c>
      <c r="G55" s="177" t="s">
        <v>226</v>
      </c>
      <c r="H55" s="177" t="s">
        <v>226</v>
      </c>
      <c r="I55" s="177" t="s">
        <v>226</v>
      </c>
      <c r="J55" s="177" t="s">
        <v>226</v>
      </c>
      <c r="K55" s="177" t="s">
        <v>226</v>
      </c>
      <c r="M55" s="91"/>
      <c r="N55" s="91"/>
    </row>
    <row r="56" spans="1:14" s="88" customFormat="1" ht="24.95" customHeight="1" x14ac:dyDescent="0.25">
      <c r="A56" s="192" t="s">
        <v>199</v>
      </c>
      <c r="B56" s="195">
        <v>373</v>
      </c>
      <c r="C56" s="193" t="s">
        <v>200</v>
      </c>
      <c r="D56" s="153" t="str">
        <f t="shared" si="1"/>
        <v/>
      </c>
      <c r="E56" s="177" t="s">
        <v>226</v>
      </c>
      <c r="F56" s="177" t="s">
        <v>226</v>
      </c>
      <c r="G56" s="177" t="s">
        <v>226</v>
      </c>
      <c r="H56" s="177" t="s">
        <v>226</v>
      </c>
      <c r="I56" s="177" t="s">
        <v>226</v>
      </c>
      <c r="J56" s="177" t="s">
        <v>226</v>
      </c>
      <c r="K56" s="177" t="s">
        <v>226</v>
      </c>
      <c r="M56" s="91"/>
      <c r="N56" s="91"/>
    </row>
    <row r="57" spans="1:14" s="88" customFormat="1" ht="24.95" customHeight="1" x14ac:dyDescent="0.25">
      <c r="A57" s="192" t="s">
        <v>82</v>
      </c>
      <c r="B57" s="195">
        <v>342</v>
      </c>
      <c r="C57" s="193" t="s">
        <v>83</v>
      </c>
      <c r="D57" s="153" t="str">
        <f t="shared" si="1"/>
        <v/>
      </c>
      <c r="E57" s="177" t="s">
        <v>226</v>
      </c>
      <c r="F57" s="177" t="s">
        <v>226</v>
      </c>
      <c r="G57" s="177" t="s">
        <v>226</v>
      </c>
      <c r="H57" s="177" t="s">
        <v>226</v>
      </c>
      <c r="I57" s="177" t="s">
        <v>226</v>
      </c>
      <c r="J57" s="177" t="s">
        <v>226</v>
      </c>
      <c r="K57" s="177" t="s">
        <v>226</v>
      </c>
      <c r="M57" s="91"/>
      <c r="N57" s="91"/>
    </row>
    <row r="58" spans="1:14" s="88" customFormat="1" ht="24.95" customHeight="1" x14ac:dyDescent="0.25">
      <c r="A58" s="192" t="s">
        <v>84</v>
      </c>
      <c r="B58" s="195">
        <v>343</v>
      </c>
      <c r="C58" s="193" t="s">
        <v>85</v>
      </c>
      <c r="D58" s="153" t="str">
        <f t="shared" si="1"/>
        <v/>
      </c>
      <c r="E58" s="177" t="s">
        <v>226</v>
      </c>
      <c r="F58" s="177" t="s">
        <v>226</v>
      </c>
      <c r="G58" s="177" t="s">
        <v>226</v>
      </c>
      <c r="H58" s="177" t="s">
        <v>226</v>
      </c>
      <c r="I58" s="177" t="s">
        <v>226</v>
      </c>
      <c r="J58" s="177" t="s">
        <v>226</v>
      </c>
      <c r="K58" s="177" t="s">
        <v>226</v>
      </c>
      <c r="M58" s="91"/>
      <c r="N58" s="91"/>
    </row>
    <row r="59" spans="1:14" s="88" customFormat="1" ht="24.95" customHeight="1" x14ac:dyDescent="0.25">
      <c r="A59" s="192" t="s">
        <v>86</v>
      </c>
      <c r="B59" s="195">
        <v>344</v>
      </c>
      <c r="C59" s="193" t="s">
        <v>87</v>
      </c>
      <c r="D59" s="153">
        <f t="shared" si="1"/>
        <v>148742.37</v>
      </c>
      <c r="E59" s="177">
        <v>58040.25</v>
      </c>
      <c r="F59" s="177">
        <v>17778.449999999997</v>
      </c>
      <c r="G59" s="177">
        <v>415.47</v>
      </c>
      <c r="H59" s="177" t="s">
        <v>226</v>
      </c>
      <c r="I59" s="177">
        <v>57668.159999999996</v>
      </c>
      <c r="J59" s="177" t="s">
        <v>226</v>
      </c>
      <c r="K59" s="177">
        <v>14840.04</v>
      </c>
      <c r="M59" s="91"/>
      <c r="N59" s="91"/>
    </row>
    <row r="60" spans="1:14" s="87" customFormat="1" ht="24.95" customHeight="1" x14ac:dyDescent="0.25">
      <c r="A60" s="192" t="s">
        <v>88</v>
      </c>
      <c r="B60" s="195">
        <v>346</v>
      </c>
      <c r="C60" s="193" t="s">
        <v>89</v>
      </c>
      <c r="D60" s="153" t="str">
        <f t="shared" si="1"/>
        <v/>
      </c>
      <c r="E60" s="177" t="s">
        <v>226</v>
      </c>
      <c r="F60" s="177" t="s">
        <v>226</v>
      </c>
      <c r="G60" s="177" t="s">
        <v>226</v>
      </c>
      <c r="H60" s="177" t="s">
        <v>226</v>
      </c>
      <c r="I60" s="177" t="s">
        <v>226</v>
      </c>
      <c r="J60" s="177" t="s">
        <v>226</v>
      </c>
      <c r="K60" s="177" t="s">
        <v>226</v>
      </c>
      <c r="M60" s="91"/>
      <c r="N60" s="38"/>
    </row>
    <row r="61" spans="1:14" ht="24.95" customHeight="1" x14ac:dyDescent="0.25">
      <c r="A61" s="192" t="s">
        <v>90</v>
      </c>
      <c r="B61" s="195">
        <v>347</v>
      </c>
      <c r="C61" s="193" t="s">
        <v>212</v>
      </c>
      <c r="D61" s="153" t="str">
        <f t="shared" si="1"/>
        <v/>
      </c>
      <c r="E61" s="177" t="s">
        <v>226</v>
      </c>
      <c r="F61" s="177" t="s">
        <v>226</v>
      </c>
      <c r="G61" s="177" t="s">
        <v>226</v>
      </c>
      <c r="H61" s="177" t="s">
        <v>226</v>
      </c>
      <c r="I61" s="177" t="s">
        <v>226</v>
      </c>
      <c r="J61" s="177" t="s">
        <v>226</v>
      </c>
      <c r="K61" s="177" t="s">
        <v>226</v>
      </c>
      <c r="L61" s="61"/>
      <c r="M61" s="38"/>
    </row>
    <row r="62" spans="1:14" ht="24.95" customHeight="1" x14ac:dyDescent="0.25">
      <c r="A62" s="192" t="s">
        <v>107</v>
      </c>
      <c r="B62" s="195">
        <v>358</v>
      </c>
      <c r="C62" s="193" t="s">
        <v>201</v>
      </c>
      <c r="D62" s="153">
        <f t="shared" si="1"/>
        <v>208508.34</v>
      </c>
      <c r="E62" s="177">
        <v>83834.66</v>
      </c>
      <c r="F62" s="177">
        <v>24116.300000000003</v>
      </c>
      <c r="G62" s="177">
        <v>4386.33</v>
      </c>
      <c r="H62" s="177">
        <v>6809.08</v>
      </c>
      <c r="I62" s="177">
        <v>68720.25</v>
      </c>
      <c r="J62" s="177">
        <v>855</v>
      </c>
      <c r="K62" s="177">
        <v>19786.72</v>
      </c>
      <c r="L62" s="61"/>
    </row>
    <row r="63" spans="1:14" ht="24.95" customHeight="1" x14ac:dyDescent="0.25">
      <c r="A63" s="192" t="s">
        <v>91</v>
      </c>
      <c r="B63" s="195">
        <v>348</v>
      </c>
      <c r="C63" s="193" t="s">
        <v>92</v>
      </c>
      <c r="D63" s="153" t="str">
        <f t="shared" si="1"/>
        <v/>
      </c>
      <c r="E63" s="177" t="s">
        <v>226</v>
      </c>
      <c r="F63" s="177" t="s">
        <v>226</v>
      </c>
      <c r="G63" s="177" t="s">
        <v>226</v>
      </c>
      <c r="H63" s="177" t="s">
        <v>226</v>
      </c>
      <c r="I63" s="177" t="s">
        <v>226</v>
      </c>
      <c r="J63" s="177" t="s">
        <v>226</v>
      </c>
      <c r="K63" s="177" t="s">
        <v>226</v>
      </c>
      <c r="L63" s="61"/>
    </row>
    <row r="64" spans="1:14" ht="24.95" customHeight="1" x14ac:dyDescent="0.25">
      <c r="A64" s="192" t="s">
        <v>93</v>
      </c>
      <c r="B64" s="195">
        <v>349</v>
      </c>
      <c r="C64" s="193" t="s">
        <v>94</v>
      </c>
      <c r="D64" s="153" t="str">
        <f t="shared" si="1"/>
        <v/>
      </c>
      <c r="E64" s="177" t="s">
        <v>226</v>
      </c>
      <c r="F64" s="177" t="s">
        <v>226</v>
      </c>
      <c r="G64" s="177" t="s">
        <v>226</v>
      </c>
      <c r="H64" s="177" t="s">
        <v>226</v>
      </c>
      <c r="I64" s="177" t="s">
        <v>226</v>
      </c>
      <c r="J64" s="177" t="s">
        <v>226</v>
      </c>
      <c r="K64" s="177" t="s">
        <v>226</v>
      </c>
      <c r="L64" s="61"/>
    </row>
    <row r="65" spans="1:12" ht="24.95" customHeight="1" x14ac:dyDescent="0.25">
      <c r="A65" s="192" t="s">
        <v>77</v>
      </c>
      <c r="B65" s="195">
        <v>338</v>
      </c>
      <c r="C65" s="193" t="s">
        <v>202</v>
      </c>
      <c r="D65" s="153" t="str">
        <f t="shared" si="1"/>
        <v/>
      </c>
      <c r="E65" s="177" t="s">
        <v>226</v>
      </c>
      <c r="F65" s="177" t="s">
        <v>226</v>
      </c>
      <c r="G65" s="177" t="s">
        <v>226</v>
      </c>
      <c r="H65" s="177" t="s">
        <v>226</v>
      </c>
      <c r="I65" s="177" t="s">
        <v>226</v>
      </c>
      <c r="J65" s="177" t="s">
        <v>226</v>
      </c>
      <c r="K65" s="177" t="s">
        <v>226</v>
      </c>
      <c r="L65" s="61"/>
    </row>
    <row r="66" spans="1:12" ht="24.95" customHeight="1" x14ac:dyDescent="0.25">
      <c r="A66" s="192" t="s">
        <v>95</v>
      </c>
      <c r="B66" s="195">
        <v>351</v>
      </c>
      <c r="C66" s="193" t="s">
        <v>203</v>
      </c>
      <c r="D66" s="153" t="str">
        <f t="shared" si="1"/>
        <v/>
      </c>
      <c r="E66" s="177" t="s">
        <v>226</v>
      </c>
      <c r="F66" s="177" t="s">
        <v>226</v>
      </c>
      <c r="G66" s="177" t="s">
        <v>226</v>
      </c>
      <c r="H66" s="177" t="s">
        <v>226</v>
      </c>
      <c r="I66" s="177" t="s">
        <v>226</v>
      </c>
      <c r="J66" s="177" t="s">
        <v>226</v>
      </c>
      <c r="K66" s="177" t="s">
        <v>226</v>
      </c>
      <c r="L66" s="61"/>
    </row>
    <row r="67" spans="1:12" ht="24.95" customHeight="1" x14ac:dyDescent="0.25">
      <c r="A67" s="192" t="s">
        <v>96</v>
      </c>
      <c r="B67" s="195">
        <v>352</v>
      </c>
      <c r="C67" s="193" t="s">
        <v>97</v>
      </c>
      <c r="D67" s="153" t="str">
        <f t="shared" si="1"/>
        <v/>
      </c>
      <c r="E67" s="177" t="s">
        <v>226</v>
      </c>
      <c r="F67" s="177" t="s">
        <v>226</v>
      </c>
      <c r="G67" s="177" t="s">
        <v>226</v>
      </c>
      <c r="H67" s="177" t="s">
        <v>226</v>
      </c>
      <c r="I67" s="177" t="s">
        <v>226</v>
      </c>
      <c r="J67" s="177" t="s">
        <v>226</v>
      </c>
      <c r="K67" s="177" t="s">
        <v>226</v>
      </c>
      <c r="L67" s="61"/>
    </row>
    <row r="68" spans="1:12" ht="24.95" customHeight="1" x14ac:dyDescent="0.25">
      <c r="A68" s="192" t="s">
        <v>98</v>
      </c>
      <c r="B68" s="195">
        <v>353</v>
      </c>
      <c r="C68" s="193" t="s">
        <v>213</v>
      </c>
      <c r="D68" s="153" t="str">
        <f t="shared" si="1"/>
        <v/>
      </c>
      <c r="E68" s="177" t="s">
        <v>226</v>
      </c>
      <c r="F68" s="177" t="s">
        <v>226</v>
      </c>
      <c r="G68" s="177" t="s">
        <v>226</v>
      </c>
      <c r="H68" s="177" t="s">
        <v>226</v>
      </c>
      <c r="I68" s="177" t="s">
        <v>226</v>
      </c>
      <c r="J68" s="177" t="s">
        <v>226</v>
      </c>
      <c r="K68" s="177" t="s">
        <v>226</v>
      </c>
      <c r="L68" s="61"/>
    </row>
    <row r="69" spans="1:12" ht="24.95" customHeight="1" x14ac:dyDescent="0.25">
      <c r="A69" s="192" t="s">
        <v>99</v>
      </c>
      <c r="B69" s="195">
        <v>354</v>
      </c>
      <c r="C69" s="193" t="s">
        <v>100</v>
      </c>
      <c r="D69" s="153" t="str">
        <f t="shared" si="1"/>
        <v/>
      </c>
      <c r="E69" s="177" t="s">
        <v>226</v>
      </c>
      <c r="F69" s="177" t="s">
        <v>226</v>
      </c>
      <c r="G69" s="177" t="s">
        <v>226</v>
      </c>
      <c r="H69" s="177" t="s">
        <v>226</v>
      </c>
      <c r="I69" s="177" t="s">
        <v>226</v>
      </c>
      <c r="J69" s="177" t="s">
        <v>226</v>
      </c>
      <c r="K69" s="177" t="s">
        <v>226</v>
      </c>
      <c r="L69" s="61"/>
    </row>
    <row r="70" spans="1:12" ht="24.95" customHeight="1" x14ac:dyDescent="0.25">
      <c r="A70" s="192" t="s">
        <v>101</v>
      </c>
      <c r="B70" s="195">
        <v>355</v>
      </c>
      <c r="C70" s="193" t="s">
        <v>102</v>
      </c>
      <c r="D70" s="153" t="str">
        <f t="shared" si="1"/>
        <v/>
      </c>
      <c r="E70" s="177" t="s">
        <v>226</v>
      </c>
      <c r="F70" s="177" t="s">
        <v>226</v>
      </c>
      <c r="G70" s="177" t="s">
        <v>226</v>
      </c>
      <c r="H70" s="177" t="s">
        <v>226</v>
      </c>
      <c r="I70" s="177" t="s">
        <v>226</v>
      </c>
      <c r="J70" s="177" t="s">
        <v>226</v>
      </c>
      <c r="K70" s="177" t="s">
        <v>226</v>
      </c>
      <c r="L70" s="61"/>
    </row>
    <row r="71" spans="1:12" ht="24.95" customHeight="1" x14ac:dyDescent="0.25">
      <c r="A71" s="192" t="s">
        <v>103</v>
      </c>
      <c r="B71" s="195">
        <v>356</v>
      </c>
      <c r="C71" s="193" t="s">
        <v>104</v>
      </c>
      <c r="D71" s="153" t="str">
        <f t="shared" si="1"/>
        <v/>
      </c>
      <c r="E71" s="177" t="s">
        <v>226</v>
      </c>
      <c r="F71" s="177" t="s">
        <v>226</v>
      </c>
      <c r="G71" s="177" t="s">
        <v>226</v>
      </c>
      <c r="H71" s="177" t="s">
        <v>226</v>
      </c>
      <c r="I71" s="177" t="s">
        <v>226</v>
      </c>
      <c r="J71" s="177" t="s">
        <v>226</v>
      </c>
      <c r="K71" s="177" t="s">
        <v>226</v>
      </c>
      <c r="L71" s="61"/>
    </row>
    <row r="72" spans="1:12" ht="24.95" customHeight="1" x14ac:dyDescent="0.25">
      <c r="A72" s="192" t="s">
        <v>214</v>
      </c>
      <c r="B72" s="195">
        <v>374</v>
      </c>
      <c r="C72" s="193" t="s">
        <v>215</v>
      </c>
      <c r="D72" s="153" t="str">
        <f t="shared" si="1"/>
        <v/>
      </c>
      <c r="E72" s="177" t="s">
        <v>226</v>
      </c>
      <c r="F72" s="177" t="s">
        <v>226</v>
      </c>
      <c r="G72" s="177" t="s">
        <v>226</v>
      </c>
      <c r="H72" s="177" t="s">
        <v>226</v>
      </c>
      <c r="I72" s="177" t="s">
        <v>226</v>
      </c>
      <c r="J72" s="177" t="s">
        <v>226</v>
      </c>
      <c r="K72" s="177" t="s">
        <v>226</v>
      </c>
      <c r="L72" s="61"/>
    </row>
    <row r="73" spans="1:12" ht="24.95" customHeight="1" x14ac:dyDescent="0.25">
      <c r="A73" s="192" t="s">
        <v>105</v>
      </c>
      <c r="B73" s="195">
        <v>357</v>
      </c>
      <c r="C73" s="193" t="s">
        <v>106</v>
      </c>
      <c r="D73" s="153" t="str">
        <f t="shared" si="1"/>
        <v/>
      </c>
      <c r="E73" s="177" t="s">
        <v>226</v>
      </c>
      <c r="F73" s="177" t="s">
        <v>226</v>
      </c>
      <c r="G73" s="177" t="s">
        <v>226</v>
      </c>
      <c r="H73" s="177" t="s">
        <v>226</v>
      </c>
      <c r="I73" s="177" t="s">
        <v>226</v>
      </c>
      <c r="J73" s="177" t="s">
        <v>226</v>
      </c>
      <c r="K73" s="177" t="s">
        <v>226</v>
      </c>
      <c r="L73" s="61"/>
    </row>
    <row r="74" spans="1:12" ht="24.95" customHeight="1" x14ac:dyDescent="0.25">
      <c r="A74" s="192" t="s">
        <v>109</v>
      </c>
      <c r="B74" s="195">
        <v>361</v>
      </c>
      <c r="C74" s="193" t="s">
        <v>204</v>
      </c>
      <c r="D74" s="153">
        <f t="shared" si="1"/>
        <v>352540.91000000003</v>
      </c>
      <c r="E74" s="177">
        <v>214195.39</v>
      </c>
      <c r="F74" s="177">
        <v>67507.75</v>
      </c>
      <c r="G74" s="177">
        <v>1591.58</v>
      </c>
      <c r="H74" s="177">
        <v>6186.9999999999991</v>
      </c>
      <c r="I74" s="177">
        <v>42537.47</v>
      </c>
      <c r="J74" s="177">
        <v>735</v>
      </c>
      <c r="K74" s="177">
        <v>19786.72</v>
      </c>
      <c r="L74" s="61"/>
    </row>
    <row r="75" spans="1:12" ht="24.95" customHeight="1" x14ac:dyDescent="0.25">
      <c r="A75" s="192" t="s">
        <v>110</v>
      </c>
      <c r="B75" s="195">
        <v>362</v>
      </c>
      <c r="C75" s="193" t="s">
        <v>216</v>
      </c>
      <c r="D75" s="153">
        <f t="shared" si="1"/>
        <v>353633.85000000009</v>
      </c>
      <c r="E75" s="177">
        <v>215712.63</v>
      </c>
      <c r="F75" s="177">
        <v>66319.260000000009</v>
      </c>
      <c r="G75" s="177">
        <v>6605.6399999999994</v>
      </c>
      <c r="H75" s="177">
        <v>18531.45</v>
      </c>
      <c r="I75" s="177">
        <v>20731.47</v>
      </c>
      <c r="J75" s="177">
        <v>1000</v>
      </c>
      <c r="K75" s="177">
        <v>24733.4</v>
      </c>
      <c r="L75" s="61"/>
    </row>
    <row r="76" spans="1:12" ht="24.95" customHeight="1" x14ac:dyDescent="0.25">
      <c r="A76" s="192" t="s">
        <v>111</v>
      </c>
      <c r="B76" s="195">
        <v>364</v>
      </c>
      <c r="C76" s="193" t="s">
        <v>205</v>
      </c>
      <c r="D76" s="153">
        <f t="shared" si="1"/>
        <v>114640.14000000001</v>
      </c>
      <c r="E76" s="177">
        <v>51748.45</v>
      </c>
      <c r="F76" s="177">
        <v>15993.08</v>
      </c>
      <c r="G76" s="177">
        <v>8268.64</v>
      </c>
      <c r="H76" s="177">
        <v>1044.8800000000001</v>
      </c>
      <c r="I76" s="177">
        <v>12451.69</v>
      </c>
      <c r="J76" s="177">
        <v>400</v>
      </c>
      <c r="K76" s="177">
        <v>24733.4</v>
      </c>
      <c r="L76" s="61"/>
    </row>
    <row r="77" spans="1:12" ht="24.95" customHeight="1" x14ac:dyDescent="0.25">
      <c r="A77" s="192" t="s">
        <v>112</v>
      </c>
      <c r="B77" s="195">
        <v>365</v>
      </c>
      <c r="C77" s="193" t="s">
        <v>113</v>
      </c>
      <c r="D77" s="153" t="str">
        <f t="shared" si="1"/>
        <v/>
      </c>
      <c r="E77" s="177" t="s">
        <v>226</v>
      </c>
      <c r="F77" s="177" t="s">
        <v>226</v>
      </c>
      <c r="G77" s="177" t="s">
        <v>226</v>
      </c>
      <c r="H77" s="177" t="s">
        <v>226</v>
      </c>
      <c r="I77" s="177" t="s">
        <v>226</v>
      </c>
      <c r="J77" s="177" t="s">
        <v>226</v>
      </c>
      <c r="K77" s="177" t="s">
        <v>226</v>
      </c>
      <c r="L77" s="61"/>
    </row>
    <row r="78" spans="1:12" ht="24.95" customHeight="1" x14ac:dyDescent="0.25">
      <c r="A78" s="192" t="s">
        <v>114</v>
      </c>
      <c r="B78" s="195">
        <v>366</v>
      </c>
      <c r="C78" s="193" t="s">
        <v>217</v>
      </c>
      <c r="D78" s="153" t="str">
        <f t="shared" si="1"/>
        <v/>
      </c>
      <c r="E78" s="177" t="s">
        <v>226</v>
      </c>
      <c r="F78" s="177" t="s">
        <v>226</v>
      </c>
      <c r="G78" s="177" t="s">
        <v>226</v>
      </c>
      <c r="H78" s="177" t="s">
        <v>226</v>
      </c>
      <c r="I78" s="177" t="s">
        <v>226</v>
      </c>
      <c r="J78" s="177" t="s">
        <v>226</v>
      </c>
      <c r="K78" s="177" t="s">
        <v>226</v>
      </c>
      <c r="L78" s="61"/>
    </row>
    <row r="79" spans="1:12" ht="24.95" customHeight="1" x14ac:dyDescent="0.25">
      <c r="A79" s="192" t="s">
        <v>115</v>
      </c>
      <c r="B79" s="195">
        <v>368</v>
      </c>
      <c r="C79" s="193" t="s">
        <v>116</v>
      </c>
      <c r="D79" s="153" t="str">
        <f t="shared" si="1"/>
        <v/>
      </c>
      <c r="E79" s="177" t="s">
        <v>226</v>
      </c>
      <c r="F79" s="177" t="s">
        <v>226</v>
      </c>
      <c r="G79" s="177" t="s">
        <v>226</v>
      </c>
      <c r="H79" s="177" t="s">
        <v>226</v>
      </c>
      <c r="I79" s="177" t="s">
        <v>226</v>
      </c>
      <c r="J79" s="177" t="s">
        <v>226</v>
      </c>
      <c r="K79" s="177" t="s">
        <v>226</v>
      </c>
      <c r="L79" s="61"/>
    </row>
    <row r="80" spans="1:12" ht="41.25" customHeight="1" x14ac:dyDescent="0.25">
      <c r="A80" s="259" t="s">
        <v>168</v>
      </c>
      <c r="B80" s="260"/>
      <c r="C80" s="260"/>
      <c r="D80" s="153"/>
      <c r="E80" s="177" t="s">
        <v>226</v>
      </c>
      <c r="F80" s="177" t="s">
        <v>226</v>
      </c>
      <c r="G80" s="177" t="s">
        <v>226</v>
      </c>
      <c r="H80" s="177" t="s">
        <v>226</v>
      </c>
      <c r="I80" s="177" t="s">
        <v>226</v>
      </c>
      <c r="J80" s="177" t="s">
        <v>226</v>
      </c>
      <c r="K80" s="177" t="s">
        <v>226</v>
      </c>
      <c r="L80" s="61"/>
    </row>
    <row r="81" spans="1:12" ht="24.95" customHeight="1" x14ac:dyDescent="0.25">
      <c r="A81" s="169"/>
      <c r="B81" s="172"/>
      <c r="C81" s="171"/>
      <c r="D81" s="153" t="str">
        <f t="shared" ref="D81:D94" si="2">IF(SUM(E81:K81)&gt;0,(SUM(E81:K81)),"")</f>
        <v/>
      </c>
      <c r="E81" s="177" t="s">
        <v>226</v>
      </c>
      <c r="F81" s="177" t="s">
        <v>226</v>
      </c>
      <c r="G81" s="177" t="s">
        <v>226</v>
      </c>
      <c r="H81" s="177" t="s">
        <v>226</v>
      </c>
      <c r="I81" s="177" t="s">
        <v>226</v>
      </c>
      <c r="J81" s="177" t="s">
        <v>226</v>
      </c>
      <c r="K81" s="177" t="s">
        <v>226</v>
      </c>
      <c r="L81" s="61"/>
    </row>
    <row r="82" spans="1:12" ht="24.95" customHeight="1" x14ac:dyDescent="0.25">
      <c r="A82" s="169"/>
      <c r="B82" s="172"/>
      <c r="C82" s="171"/>
      <c r="D82" s="153" t="str">
        <f t="shared" si="2"/>
        <v/>
      </c>
      <c r="E82" s="177" t="s">
        <v>226</v>
      </c>
      <c r="F82" s="177" t="s">
        <v>226</v>
      </c>
      <c r="G82" s="177" t="s">
        <v>226</v>
      </c>
      <c r="H82" s="177" t="s">
        <v>226</v>
      </c>
      <c r="I82" s="177" t="s">
        <v>226</v>
      </c>
      <c r="J82" s="177" t="s">
        <v>226</v>
      </c>
      <c r="K82" s="177" t="s">
        <v>226</v>
      </c>
      <c r="L82" s="61"/>
    </row>
    <row r="83" spans="1:12" ht="24.95" customHeight="1" x14ac:dyDescent="0.25">
      <c r="A83" s="169"/>
      <c r="B83" s="172"/>
      <c r="C83" s="171"/>
      <c r="D83" s="153" t="str">
        <f t="shared" si="2"/>
        <v/>
      </c>
      <c r="E83" s="177" t="s">
        <v>226</v>
      </c>
      <c r="F83" s="177" t="s">
        <v>226</v>
      </c>
      <c r="G83" s="177" t="s">
        <v>226</v>
      </c>
      <c r="H83" s="177" t="s">
        <v>226</v>
      </c>
      <c r="I83" s="177" t="s">
        <v>226</v>
      </c>
      <c r="J83" s="177" t="s">
        <v>226</v>
      </c>
      <c r="K83" s="177" t="s">
        <v>226</v>
      </c>
      <c r="L83" s="61"/>
    </row>
    <row r="84" spans="1:12" ht="24.95" customHeight="1" x14ac:dyDescent="0.25">
      <c r="A84" s="169"/>
      <c r="B84" s="172"/>
      <c r="C84" s="171"/>
      <c r="D84" s="153" t="str">
        <f t="shared" si="2"/>
        <v/>
      </c>
      <c r="E84" s="177" t="s">
        <v>226</v>
      </c>
      <c r="F84" s="177" t="s">
        <v>226</v>
      </c>
      <c r="G84" s="177" t="s">
        <v>226</v>
      </c>
      <c r="H84" s="177" t="s">
        <v>226</v>
      </c>
      <c r="I84" s="177" t="s">
        <v>226</v>
      </c>
      <c r="J84" s="177" t="s">
        <v>226</v>
      </c>
      <c r="K84" s="177" t="s">
        <v>226</v>
      </c>
      <c r="L84" s="61"/>
    </row>
    <row r="85" spans="1:12" ht="46.5" customHeight="1" x14ac:dyDescent="0.25">
      <c r="A85" s="169"/>
      <c r="B85" s="172"/>
      <c r="C85" s="171"/>
      <c r="D85" s="153" t="str">
        <f t="shared" si="2"/>
        <v/>
      </c>
      <c r="E85" s="177" t="s">
        <v>226</v>
      </c>
      <c r="F85" s="177" t="s">
        <v>226</v>
      </c>
      <c r="G85" s="177" t="s">
        <v>226</v>
      </c>
      <c r="H85" s="177" t="s">
        <v>226</v>
      </c>
      <c r="I85" s="177" t="s">
        <v>226</v>
      </c>
      <c r="J85" s="177" t="s">
        <v>226</v>
      </c>
      <c r="K85" s="177" t="s">
        <v>226</v>
      </c>
      <c r="L85" s="61"/>
    </row>
    <row r="86" spans="1:12" ht="24.95" customHeight="1" x14ac:dyDescent="0.25">
      <c r="A86" s="169"/>
      <c r="B86" s="172"/>
      <c r="C86" s="171"/>
      <c r="D86" s="153" t="str">
        <f t="shared" si="2"/>
        <v/>
      </c>
      <c r="E86" s="177" t="s">
        <v>226</v>
      </c>
      <c r="F86" s="177" t="s">
        <v>226</v>
      </c>
      <c r="G86" s="177" t="s">
        <v>226</v>
      </c>
      <c r="H86" s="177" t="s">
        <v>226</v>
      </c>
      <c r="I86" s="177" t="s">
        <v>226</v>
      </c>
      <c r="J86" s="177" t="s">
        <v>226</v>
      </c>
      <c r="K86" s="177" t="s">
        <v>226</v>
      </c>
      <c r="L86" s="61"/>
    </row>
    <row r="87" spans="1:12" ht="24.95" customHeight="1" x14ac:dyDescent="0.25">
      <c r="A87" s="169"/>
      <c r="B87" s="172"/>
      <c r="C87" s="171"/>
      <c r="D87" s="153" t="str">
        <f t="shared" si="2"/>
        <v/>
      </c>
      <c r="E87" s="177" t="s">
        <v>226</v>
      </c>
      <c r="F87" s="177" t="s">
        <v>226</v>
      </c>
      <c r="G87" s="177" t="s">
        <v>226</v>
      </c>
      <c r="H87" s="177" t="s">
        <v>226</v>
      </c>
      <c r="I87" s="177" t="s">
        <v>226</v>
      </c>
      <c r="J87" s="177" t="s">
        <v>226</v>
      </c>
      <c r="K87" s="177" t="s">
        <v>226</v>
      </c>
      <c r="L87" s="61"/>
    </row>
    <row r="88" spans="1:12" ht="24.95" customHeight="1" x14ac:dyDescent="0.25">
      <c r="A88" s="169"/>
      <c r="B88" s="172"/>
      <c r="C88" s="171"/>
      <c r="D88" s="153" t="str">
        <f t="shared" si="2"/>
        <v/>
      </c>
      <c r="E88" s="177" t="s">
        <v>226</v>
      </c>
      <c r="F88" s="177" t="s">
        <v>226</v>
      </c>
      <c r="G88" s="177" t="s">
        <v>226</v>
      </c>
      <c r="H88" s="177" t="s">
        <v>226</v>
      </c>
      <c r="I88" s="177" t="s">
        <v>226</v>
      </c>
      <c r="J88" s="177" t="s">
        <v>226</v>
      </c>
      <c r="K88" s="177" t="s">
        <v>226</v>
      </c>
      <c r="L88" s="61"/>
    </row>
    <row r="89" spans="1:12" ht="24.95" customHeight="1" x14ac:dyDescent="0.25">
      <c r="A89" s="169"/>
      <c r="B89" s="172"/>
      <c r="C89" s="171"/>
      <c r="D89" s="153" t="str">
        <f t="shared" si="2"/>
        <v/>
      </c>
      <c r="E89" s="177" t="s">
        <v>226</v>
      </c>
      <c r="F89" s="177" t="s">
        <v>226</v>
      </c>
      <c r="G89" s="177" t="s">
        <v>226</v>
      </c>
      <c r="H89" s="177" t="s">
        <v>226</v>
      </c>
      <c r="I89" s="177" t="s">
        <v>226</v>
      </c>
      <c r="J89" s="177" t="s">
        <v>226</v>
      </c>
      <c r="K89" s="177" t="s">
        <v>226</v>
      </c>
      <c r="L89" s="61"/>
    </row>
    <row r="90" spans="1:12" ht="24.95" customHeight="1" x14ac:dyDescent="0.25">
      <c r="A90" s="169"/>
      <c r="B90" s="172"/>
      <c r="C90" s="171"/>
      <c r="D90" s="153" t="str">
        <f t="shared" si="2"/>
        <v/>
      </c>
      <c r="E90" s="177" t="s">
        <v>226</v>
      </c>
      <c r="F90" s="177" t="s">
        <v>226</v>
      </c>
      <c r="G90" s="177" t="s">
        <v>226</v>
      </c>
      <c r="H90" s="177" t="s">
        <v>226</v>
      </c>
      <c r="I90" s="177" t="s">
        <v>226</v>
      </c>
      <c r="J90" s="177" t="s">
        <v>226</v>
      </c>
      <c r="K90" s="177" t="s">
        <v>226</v>
      </c>
      <c r="L90" s="61"/>
    </row>
    <row r="91" spans="1:12" ht="24.95" customHeight="1" x14ac:dyDescent="0.25">
      <c r="A91" s="169"/>
      <c r="B91" s="172"/>
      <c r="C91" s="171"/>
      <c r="D91" s="153" t="str">
        <f t="shared" si="2"/>
        <v/>
      </c>
      <c r="E91" s="177" t="s">
        <v>226</v>
      </c>
      <c r="F91" s="177" t="s">
        <v>226</v>
      </c>
      <c r="G91" s="177" t="s">
        <v>226</v>
      </c>
      <c r="H91" s="177" t="s">
        <v>226</v>
      </c>
      <c r="I91" s="177" t="s">
        <v>226</v>
      </c>
      <c r="J91" s="177" t="s">
        <v>226</v>
      </c>
      <c r="K91" s="177" t="s">
        <v>226</v>
      </c>
      <c r="L91" s="61"/>
    </row>
    <row r="92" spans="1:12" ht="24.95" customHeight="1" x14ac:dyDescent="0.25">
      <c r="A92" s="169"/>
      <c r="B92" s="172"/>
      <c r="C92" s="171"/>
      <c r="D92" s="153" t="str">
        <f t="shared" si="2"/>
        <v/>
      </c>
      <c r="E92" s="177" t="s">
        <v>226</v>
      </c>
      <c r="F92" s="177" t="s">
        <v>226</v>
      </c>
      <c r="G92" s="177" t="s">
        <v>226</v>
      </c>
      <c r="H92" s="177" t="s">
        <v>226</v>
      </c>
      <c r="I92" s="177" t="s">
        <v>226</v>
      </c>
      <c r="J92" s="177" t="s">
        <v>226</v>
      </c>
      <c r="K92" s="177" t="s">
        <v>226</v>
      </c>
      <c r="L92" s="61"/>
    </row>
    <row r="93" spans="1:12" ht="24.95" customHeight="1" x14ac:dyDescent="0.25">
      <c r="A93" s="169"/>
      <c r="B93" s="172"/>
      <c r="C93" s="171"/>
      <c r="D93" s="153" t="str">
        <f t="shared" si="2"/>
        <v/>
      </c>
      <c r="E93" s="177" t="s">
        <v>226</v>
      </c>
      <c r="F93" s="177" t="s">
        <v>226</v>
      </c>
      <c r="G93" s="177" t="s">
        <v>226</v>
      </c>
      <c r="H93" s="177" t="s">
        <v>226</v>
      </c>
      <c r="I93" s="177" t="s">
        <v>226</v>
      </c>
      <c r="J93" s="177" t="s">
        <v>226</v>
      </c>
      <c r="K93" s="177" t="s">
        <v>226</v>
      </c>
      <c r="L93" s="61"/>
    </row>
    <row r="94" spans="1:12" ht="24.95" customHeight="1" thickBot="1" x14ac:dyDescent="0.3">
      <c r="A94" s="173"/>
      <c r="B94" s="174"/>
      <c r="C94" s="175"/>
      <c r="D94" s="154" t="str">
        <f t="shared" si="2"/>
        <v/>
      </c>
      <c r="E94" s="178" t="s">
        <v>226</v>
      </c>
      <c r="F94" s="178" t="s">
        <v>226</v>
      </c>
      <c r="G94" s="178" t="s">
        <v>226</v>
      </c>
      <c r="H94" s="178" t="s">
        <v>226</v>
      </c>
      <c r="I94" s="178" t="s">
        <v>226</v>
      </c>
      <c r="J94" s="178" t="s">
        <v>226</v>
      </c>
      <c r="K94" s="178" t="s">
        <v>226</v>
      </c>
      <c r="L94" s="61"/>
    </row>
    <row r="95" spans="1:12" ht="24.95" customHeight="1" thickBot="1" x14ac:dyDescent="0.3">
      <c r="A95" s="272" t="s">
        <v>218</v>
      </c>
      <c r="B95" s="273"/>
      <c r="C95" s="273"/>
      <c r="D95" s="155">
        <f>SUM(D17:D94)</f>
        <v>5847293.0699999994</v>
      </c>
      <c r="E95" s="102">
        <f t="shared" ref="E95:K95" si="3">SUM(E17:E94)</f>
        <v>3307857.5300000003</v>
      </c>
      <c r="F95" s="102">
        <f t="shared" si="3"/>
        <v>989851.8400000002</v>
      </c>
      <c r="G95" s="102">
        <f t="shared" si="3"/>
        <v>340181.3000000001</v>
      </c>
      <c r="H95" s="102">
        <f t="shared" si="3"/>
        <v>192409.04</v>
      </c>
      <c r="I95" s="102">
        <f t="shared" si="3"/>
        <v>638946.40999999992</v>
      </c>
      <c r="J95" s="102">
        <f t="shared" si="3"/>
        <v>41672.71</v>
      </c>
      <c r="K95" s="102">
        <f t="shared" si="3"/>
        <v>336374.24</v>
      </c>
      <c r="L95" s="61"/>
    </row>
    <row r="96" spans="1:12" ht="24.95" customHeight="1" x14ac:dyDescent="0.25">
      <c r="A96" s="73"/>
      <c r="B96" s="73"/>
      <c r="E96" s="73"/>
      <c r="F96" s="73"/>
      <c r="G96" s="73"/>
      <c r="H96" s="73"/>
      <c r="I96" s="73"/>
      <c r="J96" s="73"/>
      <c r="L96" s="61"/>
    </row>
    <row r="97" spans="1:14" ht="24.95" customHeight="1" x14ac:dyDescent="0.25">
      <c r="A97" s="73"/>
      <c r="B97" s="39"/>
      <c r="C97" s="40"/>
      <c r="E97" s="73"/>
      <c r="F97" s="73"/>
      <c r="G97" s="73"/>
      <c r="H97" s="73"/>
      <c r="I97" s="73"/>
      <c r="J97" s="73"/>
      <c r="L97" s="61"/>
    </row>
    <row r="98" spans="1:14" ht="24.95" customHeight="1" x14ac:dyDescent="0.25">
      <c r="A98" s="73"/>
      <c r="B98" s="91"/>
      <c r="C98" s="91"/>
      <c r="E98" s="73"/>
      <c r="F98" s="73"/>
      <c r="G98" s="73"/>
      <c r="H98" s="73"/>
      <c r="I98" s="73"/>
      <c r="J98" s="73"/>
      <c r="L98" s="61"/>
    </row>
    <row r="99" spans="1:14" ht="24.95" customHeight="1" x14ac:dyDescent="0.25">
      <c r="A99" s="73"/>
      <c r="B99" s="39"/>
      <c r="C99" s="142"/>
      <c r="E99" s="73"/>
      <c r="F99" s="73"/>
      <c r="G99" s="73"/>
      <c r="H99" s="73"/>
      <c r="I99" s="73"/>
      <c r="J99" s="73"/>
      <c r="L99" s="61"/>
    </row>
    <row r="100" spans="1:14" ht="24.95" customHeight="1" x14ac:dyDescent="0.25">
      <c r="A100" s="73"/>
      <c r="B100" s="73"/>
      <c r="C100" s="89"/>
      <c r="D100" s="42"/>
      <c r="E100" s="34"/>
      <c r="F100" s="34"/>
      <c r="G100" s="73"/>
      <c r="H100" s="73"/>
      <c r="I100" s="73"/>
      <c r="J100" s="73"/>
      <c r="L100" s="61"/>
    </row>
    <row r="101" spans="1:14" ht="24.95" customHeight="1" x14ac:dyDescent="0.25">
      <c r="A101" s="73"/>
      <c r="B101" s="73"/>
      <c r="C101" s="90"/>
      <c r="D101" s="34"/>
      <c r="E101" s="34"/>
      <c r="F101" s="34"/>
      <c r="G101" s="73"/>
      <c r="H101" s="73"/>
      <c r="I101" s="73"/>
      <c r="J101" s="73"/>
      <c r="L101" s="61"/>
    </row>
    <row r="102" spans="1:14" s="87" customFormat="1" ht="24.95" customHeight="1" x14ac:dyDescent="0.25">
      <c r="A102" s="73"/>
      <c r="B102" s="73"/>
      <c r="C102" s="90"/>
      <c r="D102" s="34"/>
      <c r="E102" s="34"/>
      <c r="F102" s="34"/>
      <c r="G102" s="73"/>
      <c r="H102" s="73"/>
      <c r="I102" s="73"/>
      <c r="J102" s="73"/>
      <c r="K102" s="82"/>
      <c r="M102" s="73"/>
      <c r="N102" s="38"/>
    </row>
    <row r="103" spans="1:14" ht="24.95" customHeight="1" x14ac:dyDescent="0.25">
      <c r="A103" s="73"/>
      <c r="B103" s="73"/>
      <c r="C103" s="90"/>
      <c r="D103" s="34"/>
      <c r="E103" s="34"/>
      <c r="F103" s="34"/>
      <c r="G103" s="73"/>
      <c r="H103" s="73"/>
      <c r="I103" s="73"/>
      <c r="J103" s="73"/>
      <c r="M103" s="38"/>
    </row>
    <row r="104" spans="1:14" ht="24.95" customHeight="1" x14ac:dyDescent="0.25">
      <c r="C104" s="90"/>
      <c r="D104" s="34"/>
      <c r="E104" s="42"/>
      <c r="F104" s="42"/>
    </row>
    <row r="105" spans="1:14" ht="24.95" customHeight="1" x14ac:dyDescent="0.25">
      <c r="C105" s="90"/>
      <c r="D105" s="34"/>
      <c r="E105" s="42"/>
      <c r="F105" s="42"/>
    </row>
    <row r="106" spans="1:14" ht="24.95" customHeight="1" x14ac:dyDescent="0.25">
      <c r="C106" s="90"/>
      <c r="D106" s="34"/>
      <c r="E106" s="42"/>
      <c r="F106" s="42"/>
    </row>
    <row r="107" spans="1:14" ht="24.95" customHeight="1" x14ac:dyDescent="0.25">
      <c r="C107" s="90"/>
      <c r="D107" s="34"/>
      <c r="E107" s="42"/>
      <c r="F107" s="42"/>
    </row>
    <row r="108" spans="1:14" ht="24.95" customHeight="1" x14ac:dyDescent="0.25">
      <c r="C108" s="90"/>
      <c r="D108" s="34"/>
      <c r="E108" s="42"/>
      <c r="F108" s="42"/>
    </row>
    <row r="109" spans="1:14" ht="24.95" customHeight="1" x14ac:dyDescent="0.25">
      <c r="C109" s="90"/>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1"/>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3" customWidth="1"/>
    <col min="4" max="4" width="27.85546875" style="73" customWidth="1"/>
    <col min="5" max="11" width="26.7109375" style="82" customWidth="1"/>
    <col min="12" max="12" width="10.85546875" style="62" customWidth="1"/>
    <col min="13" max="13" width="11" style="73" customWidth="1"/>
    <col min="14" max="14" width="128.28515625" style="73" customWidth="1"/>
    <col min="15" max="16384" width="9.140625" style="61"/>
  </cols>
  <sheetData>
    <row r="1" spans="1:25" s="73" customFormat="1" ht="30" customHeight="1" thickBot="1" x14ac:dyDescent="0.3">
      <c r="A1" s="32" t="s">
        <v>0</v>
      </c>
      <c r="B1" s="32"/>
      <c r="C1" s="38"/>
      <c r="E1" s="82"/>
      <c r="G1" s="156" t="s">
        <v>129</v>
      </c>
      <c r="H1" s="157"/>
      <c r="I1" s="157"/>
      <c r="J1" s="157"/>
      <c r="K1" s="158"/>
      <c r="L1" s="82"/>
      <c r="M1" s="219" t="s">
        <v>135</v>
      </c>
      <c r="N1" s="219"/>
    </row>
    <row r="2" spans="1:25" ht="30" customHeight="1" x14ac:dyDescent="0.25">
      <c r="A2" s="220" t="s">
        <v>188</v>
      </c>
      <c r="B2" s="220"/>
      <c r="C2" s="220"/>
      <c r="D2" s="220"/>
      <c r="E2" s="220"/>
      <c r="F2" s="73"/>
      <c r="G2" s="262" t="s">
        <v>130</v>
      </c>
      <c r="H2" s="263"/>
      <c r="I2" s="263"/>
      <c r="J2" s="263"/>
      <c r="K2" s="159">
        <f>D95</f>
        <v>1447051.31</v>
      </c>
      <c r="M2" s="224" t="s">
        <v>171</v>
      </c>
      <c r="N2" s="224"/>
    </row>
    <row r="3" spans="1:25" ht="30" customHeight="1" x14ac:dyDescent="0.25">
      <c r="A3" s="220"/>
      <c r="B3" s="220"/>
      <c r="C3" s="220"/>
      <c r="D3" s="220"/>
      <c r="E3" s="220"/>
      <c r="F3" s="73"/>
      <c r="G3" s="264" t="s">
        <v>172</v>
      </c>
      <c r="H3" s="265"/>
      <c r="I3" s="265"/>
      <c r="J3" s="265"/>
      <c r="K3" s="59"/>
      <c r="M3" s="214" t="s">
        <v>118</v>
      </c>
      <c r="N3" s="214"/>
    </row>
    <row r="4" spans="1:25" ht="30" customHeight="1" x14ac:dyDescent="0.25">
      <c r="A4" s="220"/>
      <c r="B4" s="220"/>
      <c r="C4" s="220"/>
      <c r="D4" s="220"/>
      <c r="E4" s="220"/>
      <c r="F4" s="73"/>
      <c r="G4" s="266" t="s">
        <v>173</v>
      </c>
      <c r="H4" s="267"/>
      <c r="I4" s="267"/>
      <c r="J4" s="267"/>
      <c r="K4" s="59"/>
      <c r="L4" s="64"/>
      <c r="M4" s="224" t="s">
        <v>176</v>
      </c>
      <c r="N4" s="224"/>
      <c r="O4" s="60"/>
      <c r="P4" s="60"/>
      <c r="Q4" s="60"/>
      <c r="R4" s="60"/>
      <c r="S4" s="60"/>
      <c r="T4" s="60"/>
      <c r="U4" s="60"/>
      <c r="V4" s="60"/>
      <c r="W4" s="60"/>
      <c r="X4" s="60"/>
      <c r="Y4" s="60"/>
    </row>
    <row r="5" spans="1:25" ht="30" customHeight="1" x14ac:dyDescent="0.25">
      <c r="A5" s="213"/>
      <c r="B5" s="213"/>
      <c r="C5" s="213"/>
      <c r="D5" s="213"/>
      <c r="E5" s="213"/>
      <c r="F5" s="73"/>
      <c r="G5" s="266" t="s">
        <v>175</v>
      </c>
      <c r="H5" s="267"/>
      <c r="I5" s="267"/>
      <c r="J5" s="267"/>
      <c r="K5" s="187">
        <v>2976.56</v>
      </c>
      <c r="L5" s="58"/>
      <c r="M5" s="224" t="s">
        <v>177</v>
      </c>
      <c r="N5" s="224"/>
      <c r="O5" s="60"/>
      <c r="P5" s="60"/>
      <c r="Q5" s="60"/>
      <c r="R5" s="60"/>
      <c r="S5" s="60"/>
      <c r="T5" s="60"/>
      <c r="U5" s="60"/>
      <c r="V5" s="60"/>
      <c r="W5" s="60"/>
      <c r="X5" s="60"/>
      <c r="Y5" s="60"/>
    </row>
    <row r="6" spans="1:25" ht="43.5" customHeight="1" thickBot="1" x14ac:dyDescent="0.3">
      <c r="F6" s="73"/>
      <c r="G6" s="268" t="s">
        <v>131</v>
      </c>
      <c r="H6" s="269"/>
      <c r="I6" s="269"/>
      <c r="J6" s="269"/>
      <c r="K6" s="188">
        <f>SUM(K2:K5)</f>
        <v>1450027.87</v>
      </c>
      <c r="L6" s="58"/>
      <c r="M6" s="224" t="s">
        <v>134</v>
      </c>
      <c r="N6" s="224"/>
      <c r="O6" s="66"/>
      <c r="P6" s="66"/>
      <c r="Q6" s="66"/>
      <c r="R6" s="66"/>
      <c r="S6" s="66"/>
      <c r="T6" s="66"/>
      <c r="U6" s="66"/>
      <c r="V6" s="66"/>
      <c r="W6" s="66"/>
      <c r="X6" s="66"/>
      <c r="Y6" s="66"/>
    </row>
    <row r="7" spans="1:25" ht="66" customHeight="1" thickBot="1" x14ac:dyDescent="0.3">
      <c r="A7" s="73"/>
      <c r="B7" s="73"/>
      <c r="D7" s="73" t="s">
        <v>220</v>
      </c>
      <c r="F7" s="73"/>
      <c r="G7" s="268" t="s">
        <v>132</v>
      </c>
      <c r="H7" s="269"/>
      <c r="I7" s="269"/>
      <c r="J7" s="269"/>
      <c r="K7" s="288">
        <v>1450027.87</v>
      </c>
      <c r="M7" s="224" t="s">
        <v>178</v>
      </c>
      <c r="N7" s="224"/>
      <c r="O7" s="67"/>
      <c r="P7" s="67"/>
      <c r="Q7" s="67"/>
      <c r="R7" s="67"/>
      <c r="S7" s="67"/>
      <c r="T7" s="67"/>
      <c r="U7" s="67"/>
      <c r="V7" s="67"/>
      <c r="W7" s="67"/>
      <c r="X7" s="67"/>
      <c r="Y7" s="67"/>
    </row>
    <row r="8" spans="1:25" ht="15" customHeight="1" thickBot="1" x14ac:dyDescent="0.3">
      <c r="M8" s="149"/>
      <c r="N8" s="45"/>
      <c r="O8" s="68"/>
      <c r="P8" s="68"/>
      <c r="Q8" s="68"/>
      <c r="R8" s="68"/>
      <c r="S8" s="68"/>
      <c r="T8" s="68"/>
      <c r="U8" s="68"/>
      <c r="V8" s="68"/>
      <c r="W8" s="68"/>
      <c r="X8" s="68"/>
      <c r="Y8" s="68"/>
    </row>
    <row r="9" spans="1:25" s="73" customFormat="1" ht="24.95" customHeight="1" x14ac:dyDescent="0.25">
      <c r="A9" s="270"/>
      <c r="B9" s="234" t="s">
        <v>137</v>
      </c>
      <c r="C9" s="235"/>
      <c r="D9" s="240" t="s">
        <v>5</v>
      </c>
      <c r="E9" s="69" t="s">
        <v>6</v>
      </c>
      <c r="F9" s="70"/>
      <c r="G9" s="70"/>
      <c r="H9" s="70"/>
      <c r="I9" s="70"/>
      <c r="J9" s="70"/>
      <c r="K9" s="71"/>
      <c r="L9" s="72"/>
      <c r="M9" s="219" t="s">
        <v>121</v>
      </c>
      <c r="N9" s="219"/>
      <c r="O9" s="67"/>
      <c r="P9" s="67"/>
      <c r="Q9" s="67"/>
      <c r="R9" s="67"/>
      <c r="S9" s="67"/>
      <c r="T9" s="67"/>
      <c r="U9" s="67"/>
      <c r="V9" s="67"/>
      <c r="W9" s="67"/>
      <c r="X9" s="67"/>
      <c r="Y9" s="67"/>
    </row>
    <row r="10" spans="1:25" s="73" customFormat="1" ht="24.95" customHeight="1" thickBot="1" x14ac:dyDescent="0.3">
      <c r="A10" s="271"/>
      <c r="B10" s="236"/>
      <c r="C10" s="237"/>
      <c r="D10" s="241"/>
      <c r="E10" s="74" t="s">
        <v>219</v>
      </c>
      <c r="F10" s="75"/>
      <c r="G10" s="75"/>
      <c r="H10" s="75"/>
      <c r="I10" s="75"/>
      <c r="J10" s="75"/>
      <c r="K10" s="76"/>
      <c r="L10" s="72"/>
      <c r="M10" s="243" t="s">
        <v>179</v>
      </c>
      <c r="N10" s="244"/>
      <c r="O10" s="77"/>
      <c r="P10" s="77"/>
      <c r="Q10" s="77"/>
      <c r="R10" s="77"/>
      <c r="S10" s="77"/>
      <c r="T10" s="77"/>
      <c r="U10" s="77"/>
      <c r="V10" s="77"/>
      <c r="W10" s="77"/>
      <c r="X10" s="77"/>
      <c r="Y10" s="77"/>
    </row>
    <row r="11" spans="1:25" s="73" customFormat="1" ht="30.75" customHeight="1" thickBot="1" x14ac:dyDescent="0.3">
      <c r="A11" s="104" t="s">
        <v>139</v>
      </c>
      <c r="B11" s="276" t="s">
        <v>227</v>
      </c>
      <c r="C11" s="277"/>
      <c r="D11" s="202" t="s">
        <v>238</v>
      </c>
      <c r="E11" s="74" t="s">
        <v>155</v>
      </c>
      <c r="F11" s="75"/>
      <c r="G11" s="75"/>
      <c r="H11" s="75"/>
      <c r="I11" s="75"/>
      <c r="J11" s="75"/>
      <c r="K11" s="76"/>
      <c r="L11" s="78"/>
      <c r="M11" s="244"/>
      <c r="N11" s="244"/>
      <c r="O11" s="77"/>
      <c r="P11" s="77"/>
      <c r="Q11" s="77"/>
      <c r="R11" s="77"/>
      <c r="S11" s="77"/>
      <c r="T11" s="77"/>
      <c r="U11" s="77"/>
      <c r="V11" s="77"/>
      <c r="W11" s="77"/>
      <c r="X11" s="77"/>
      <c r="Y11" s="77"/>
    </row>
    <row r="12" spans="1:25" s="73" customFormat="1" ht="35.1" customHeight="1" thickBot="1" x14ac:dyDescent="0.3">
      <c r="A12" s="104" t="s">
        <v>156</v>
      </c>
      <c r="B12" s="261" t="str">
        <f>Central!B12</f>
        <v>EVIT- East Valley Institute of Technology</v>
      </c>
      <c r="C12" s="261"/>
      <c r="D12" s="185" t="str">
        <f>Central!D12</f>
        <v>070801</v>
      </c>
      <c r="E12" s="162" t="s">
        <v>155</v>
      </c>
      <c r="F12" s="80"/>
      <c r="G12" s="80"/>
      <c r="H12" s="80"/>
      <c r="I12" s="80"/>
      <c r="J12" s="80"/>
      <c r="K12" s="81"/>
      <c r="L12" s="82"/>
      <c r="M12" s="244"/>
      <c r="N12" s="244"/>
      <c r="O12" s="77"/>
      <c r="P12" s="77"/>
      <c r="Q12" s="77"/>
      <c r="R12" s="77"/>
      <c r="S12" s="77"/>
      <c r="T12" s="77"/>
      <c r="U12" s="77"/>
      <c r="V12" s="77"/>
      <c r="W12" s="77"/>
      <c r="X12" s="77"/>
      <c r="Y12" s="77"/>
    </row>
    <row r="13" spans="1:25" s="73" customFormat="1" ht="16.5" customHeight="1" thickBot="1" x14ac:dyDescent="0.3">
      <c r="A13" s="47"/>
      <c r="B13" s="47"/>
      <c r="C13" s="47"/>
      <c r="D13" s="83"/>
      <c r="F13" s="84"/>
      <c r="G13" s="85"/>
      <c r="H13" s="85"/>
      <c r="I13" s="78"/>
      <c r="J13" s="85"/>
      <c r="K13" s="85"/>
      <c r="L13" s="85"/>
      <c r="M13" s="244"/>
      <c r="N13" s="244"/>
    </row>
    <row r="14" spans="1:25" ht="35.1" customHeight="1" thickBot="1" x14ac:dyDescent="0.3">
      <c r="A14" s="150"/>
      <c r="B14" s="106"/>
      <c r="C14" s="150"/>
      <c r="D14" s="107"/>
      <c r="E14" s="246" t="s">
        <v>8</v>
      </c>
      <c r="F14" s="247"/>
      <c r="G14" s="247"/>
      <c r="H14" s="247"/>
      <c r="I14" s="247"/>
      <c r="J14" s="247"/>
      <c r="K14" s="248"/>
      <c r="M14" s="244" t="s">
        <v>180</v>
      </c>
      <c r="N14" s="244"/>
      <c r="O14" s="86"/>
      <c r="P14" s="86"/>
      <c r="Q14" s="86"/>
      <c r="R14" s="86"/>
      <c r="S14" s="86"/>
      <c r="T14" s="86"/>
      <c r="U14" s="86"/>
      <c r="V14" s="86"/>
      <c r="W14" s="86"/>
      <c r="X14" s="86"/>
      <c r="Y14" s="86"/>
    </row>
    <row r="15" spans="1:25" ht="29.25" customHeight="1" thickBot="1" x14ac:dyDescent="0.3">
      <c r="A15" s="151"/>
      <c r="B15" s="109"/>
      <c r="C15" s="151"/>
      <c r="D15" s="110"/>
      <c r="E15" s="246" t="s">
        <v>9</v>
      </c>
      <c r="F15" s="249"/>
      <c r="G15" s="249"/>
      <c r="H15" s="249"/>
      <c r="I15" s="249"/>
      <c r="J15" s="250"/>
      <c r="K15" s="251" t="s">
        <v>10</v>
      </c>
      <c r="M15" s="244"/>
      <c r="N15" s="244"/>
    </row>
    <row r="16" spans="1:25" s="87" customFormat="1" ht="120.75" customHeight="1" thickBot="1" x14ac:dyDescent="0.3">
      <c r="A16" s="111" t="s">
        <v>138</v>
      </c>
      <c r="B16" s="99" t="s">
        <v>123</v>
      </c>
      <c r="C16" s="101" t="s">
        <v>11</v>
      </c>
      <c r="D16" s="165" t="s">
        <v>12</v>
      </c>
      <c r="E16" s="35" t="s">
        <v>13</v>
      </c>
      <c r="F16" s="36" t="s">
        <v>14</v>
      </c>
      <c r="G16" s="36" t="s">
        <v>124</v>
      </c>
      <c r="H16" s="36" t="s">
        <v>125</v>
      </c>
      <c r="I16" s="36" t="s">
        <v>127</v>
      </c>
      <c r="J16" s="37" t="s">
        <v>126</v>
      </c>
      <c r="K16" s="252"/>
      <c r="M16" s="244"/>
      <c r="N16" s="244"/>
    </row>
    <row r="17" spans="1:14" s="88" customFormat="1" ht="24.95" customHeight="1" x14ac:dyDescent="0.25">
      <c r="A17" s="190" t="s">
        <v>15</v>
      </c>
      <c r="B17" s="194">
        <v>301</v>
      </c>
      <c r="C17" s="191" t="s">
        <v>206</v>
      </c>
      <c r="D17" s="152" t="str">
        <f t="shared" ref="D17:D79" si="0">IF(SUM(E17:K17)&gt;0,(SUM(E17:K17)),"")</f>
        <v/>
      </c>
      <c r="E17" s="176" t="s">
        <v>226</v>
      </c>
      <c r="F17" s="176" t="s">
        <v>226</v>
      </c>
      <c r="G17" s="176" t="s">
        <v>226</v>
      </c>
      <c r="H17" s="176" t="s">
        <v>226</v>
      </c>
      <c r="I17" s="176" t="s">
        <v>226</v>
      </c>
      <c r="J17" s="176" t="s">
        <v>226</v>
      </c>
      <c r="K17" s="176" t="s">
        <v>226</v>
      </c>
      <c r="M17" s="91"/>
      <c r="N17" s="148" t="s">
        <v>157</v>
      </c>
    </row>
    <row r="18" spans="1:14" s="88" customFormat="1" ht="24.95" customHeight="1" x14ac:dyDescent="0.25">
      <c r="A18" s="192" t="s">
        <v>16</v>
      </c>
      <c r="B18" s="195">
        <v>302</v>
      </c>
      <c r="C18" s="193" t="s">
        <v>17</v>
      </c>
      <c r="D18" s="153" t="str">
        <f t="shared" si="0"/>
        <v/>
      </c>
      <c r="E18" s="177" t="s">
        <v>226</v>
      </c>
      <c r="F18" s="177" t="s">
        <v>226</v>
      </c>
      <c r="G18" s="177" t="s">
        <v>226</v>
      </c>
      <c r="H18" s="177" t="s">
        <v>226</v>
      </c>
      <c r="I18" s="177" t="s">
        <v>226</v>
      </c>
      <c r="J18" s="177" t="s">
        <v>226</v>
      </c>
      <c r="K18" s="177" t="s">
        <v>226</v>
      </c>
      <c r="M18" s="147"/>
      <c r="N18" s="148" t="s">
        <v>158</v>
      </c>
    </row>
    <row r="19" spans="1:14" s="88" customFormat="1" ht="24.95" customHeight="1" x14ac:dyDescent="0.25">
      <c r="A19" s="192" t="s">
        <v>194</v>
      </c>
      <c r="B19" s="195">
        <v>376</v>
      </c>
      <c r="C19" s="193" t="s">
        <v>195</v>
      </c>
      <c r="D19" s="153" t="str">
        <f t="shared" si="0"/>
        <v/>
      </c>
      <c r="E19" s="177" t="s">
        <v>226</v>
      </c>
      <c r="F19" s="177" t="s">
        <v>226</v>
      </c>
      <c r="G19" s="177" t="s">
        <v>226</v>
      </c>
      <c r="H19" s="177" t="s">
        <v>226</v>
      </c>
      <c r="I19" s="177" t="s">
        <v>226</v>
      </c>
      <c r="J19" s="177" t="s">
        <v>226</v>
      </c>
      <c r="K19" s="177" t="s">
        <v>226</v>
      </c>
      <c r="M19" s="147"/>
      <c r="N19" s="148"/>
    </row>
    <row r="20" spans="1:14" s="88" customFormat="1" ht="24.95" customHeight="1" x14ac:dyDescent="0.25">
      <c r="A20" s="192" t="s">
        <v>18</v>
      </c>
      <c r="B20" s="195">
        <v>303</v>
      </c>
      <c r="C20" s="193" t="s">
        <v>19</v>
      </c>
      <c r="D20" s="153" t="str">
        <f t="shared" si="0"/>
        <v/>
      </c>
      <c r="E20" s="177" t="s">
        <v>226</v>
      </c>
      <c r="F20" s="177" t="s">
        <v>226</v>
      </c>
      <c r="G20" s="177" t="s">
        <v>226</v>
      </c>
      <c r="H20" s="177" t="s">
        <v>226</v>
      </c>
      <c r="I20" s="177" t="s">
        <v>226</v>
      </c>
      <c r="J20" s="177" t="s">
        <v>226</v>
      </c>
      <c r="K20" s="177" t="s">
        <v>226</v>
      </c>
      <c r="M20" s="91"/>
      <c r="N20" s="224" t="s">
        <v>159</v>
      </c>
    </row>
    <row r="21" spans="1:14" s="88" customFormat="1" ht="24.95" customHeight="1" x14ac:dyDescent="0.25">
      <c r="A21" s="192" t="s">
        <v>20</v>
      </c>
      <c r="B21" s="195">
        <v>304</v>
      </c>
      <c r="C21" s="193" t="s">
        <v>21</v>
      </c>
      <c r="D21" s="153" t="str">
        <f t="shared" si="0"/>
        <v/>
      </c>
      <c r="E21" s="177" t="s">
        <v>226</v>
      </c>
      <c r="F21" s="177" t="s">
        <v>226</v>
      </c>
      <c r="G21" s="177" t="s">
        <v>226</v>
      </c>
      <c r="H21" s="177" t="s">
        <v>226</v>
      </c>
      <c r="I21" s="177" t="s">
        <v>226</v>
      </c>
      <c r="J21" s="177" t="s">
        <v>226</v>
      </c>
      <c r="K21" s="177" t="s">
        <v>226</v>
      </c>
      <c r="M21" s="91"/>
      <c r="N21" s="224"/>
    </row>
    <row r="22" spans="1:14" s="88" customFormat="1" ht="24.95" customHeight="1" x14ac:dyDescent="0.25">
      <c r="A22" s="192" t="s">
        <v>22</v>
      </c>
      <c r="B22" s="195">
        <v>305</v>
      </c>
      <c r="C22" s="193" t="s">
        <v>23</v>
      </c>
      <c r="D22" s="153" t="str">
        <f t="shared" si="0"/>
        <v/>
      </c>
      <c r="E22" s="177" t="s">
        <v>226</v>
      </c>
      <c r="F22" s="177" t="s">
        <v>226</v>
      </c>
      <c r="G22" s="177" t="s">
        <v>226</v>
      </c>
      <c r="H22" s="177" t="s">
        <v>226</v>
      </c>
      <c r="I22" s="177" t="s">
        <v>226</v>
      </c>
      <c r="J22" s="177" t="s">
        <v>226</v>
      </c>
      <c r="K22" s="177" t="s">
        <v>226</v>
      </c>
      <c r="M22" s="91"/>
      <c r="N22" s="224"/>
    </row>
    <row r="23" spans="1:14" s="88" customFormat="1" ht="24.95" customHeight="1" x14ac:dyDescent="0.25">
      <c r="A23" s="192" t="s">
        <v>24</v>
      </c>
      <c r="B23" s="195">
        <v>306</v>
      </c>
      <c r="C23" s="193" t="s">
        <v>25</v>
      </c>
      <c r="D23" s="153" t="str">
        <f t="shared" si="0"/>
        <v/>
      </c>
      <c r="E23" s="177" t="s">
        <v>226</v>
      </c>
      <c r="F23" s="177" t="s">
        <v>226</v>
      </c>
      <c r="G23" s="177" t="s">
        <v>226</v>
      </c>
      <c r="H23" s="177" t="s">
        <v>226</v>
      </c>
      <c r="I23" s="177" t="s">
        <v>226</v>
      </c>
      <c r="J23" s="177" t="s">
        <v>226</v>
      </c>
      <c r="K23" s="177" t="s">
        <v>226</v>
      </c>
      <c r="M23" s="91"/>
      <c r="N23" s="224" t="s">
        <v>160</v>
      </c>
    </row>
    <row r="24" spans="1:14" s="88" customFormat="1" ht="24.95" customHeight="1" x14ac:dyDescent="0.25">
      <c r="A24" s="192" t="s">
        <v>26</v>
      </c>
      <c r="B24" s="195">
        <v>307</v>
      </c>
      <c r="C24" s="193" t="s">
        <v>27</v>
      </c>
      <c r="D24" s="153" t="str">
        <f t="shared" si="0"/>
        <v/>
      </c>
      <c r="E24" s="177" t="s">
        <v>226</v>
      </c>
      <c r="F24" s="177" t="s">
        <v>226</v>
      </c>
      <c r="G24" s="177" t="s">
        <v>226</v>
      </c>
      <c r="H24" s="177" t="s">
        <v>226</v>
      </c>
      <c r="I24" s="177" t="s">
        <v>226</v>
      </c>
      <c r="J24" s="177" t="s">
        <v>226</v>
      </c>
      <c r="K24" s="177" t="s">
        <v>226</v>
      </c>
      <c r="M24" s="91"/>
      <c r="N24" s="224"/>
    </row>
    <row r="25" spans="1:14" s="88" customFormat="1" ht="24.95" customHeight="1" x14ac:dyDescent="0.25">
      <c r="A25" s="192" t="s">
        <v>28</v>
      </c>
      <c r="B25" s="195">
        <v>309</v>
      </c>
      <c r="C25" s="193" t="s">
        <v>209</v>
      </c>
      <c r="D25" s="153" t="str">
        <f t="shared" si="0"/>
        <v/>
      </c>
      <c r="E25" s="177" t="s">
        <v>226</v>
      </c>
      <c r="F25" s="177" t="s">
        <v>226</v>
      </c>
      <c r="G25" s="177" t="s">
        <v>226</v>
      </c>
      <c r="H25" s="177" t="s">
        <v>226</v>
      </c>
      <c r="I25" s="177" t="s">
        <v>226</v>
      </c>
      <c r="J25" s="177" t="s">
        <v>226</v>
      </c>
      <c r="K25" s="177" t="s">
        <v>226</v>
      </c>
      <c r="M25" s="91"/>
      <c r="N25" s="224" t="s">
        <v>161</v>
      </c>
    </row>
    <row r="26" spans="1:14" s="88" customFormat="1" ht="24.95" customHeight="1" x14ac:dyDescent="0.25">
      <c r="A26" s="192" t="s">
        <v>29</v>
      </c>
      <c r="B26" s="195">
        <v>310</v>
      </c>
      <c r="C26" s="193" t="s">
        <v>30</v>
      </c>
      <c r="D26" s="153" t="str">
        <f t="shared" si="0"/>
        <v/>
      </c>
      <c r="E26" s="177" t="s">
        <v>226</v>
      </c>
      <c r="F26" s="177" t="s">
        <v>226</v>
      </c>
      <c r="G26" s="177" t="s">
        <v>226</v>
      </c>
      <c r="H26" s="177" t="s">
        <v>226</v>
      </c>
      <c r="I26" s="177" t="s">
        <v>226</v>
      </c>
      <c r="J26" s="177" t="s">
        <v>226</v>
      </c>
      <c r="K26" s="177" t="s">
        <v>226</v>
      </c>
      <c r="M26" s="91"/>
      <c r="N26" s="224"/>
    </row>
    <row r="27" spans="1:14" s="88" customFormat="1" ht="24.95" customHeight="1" x14ac:dyDescent="0.25">
      <c r="A27" s="192" t="s">
        <v>31</v>
      </c>
      <c r="B27" s="195">
        <v>311</v>
      </c>
      <c r="C27" s="193" t="s">
        <v>32</v>
      </c>
      <c r="D27" s="153" t="str">
        <f t="shared" si="0"/>
        <v/>
      </c>
      <c r="E27" s="177" t="s">
        <v>226</v>
      </c>
      <c r="F27" s="177" t="s">
        <v>226</v>
      </c>
      <c r="G27" s="177" t="s">
        <v>226</v>
      </c>
      <c r="H27" s="177" t="s">
        <v>226</v>
      </c>
      <c r="I27" s="177" t="s">
        <v>226</v>
      </c>
      <c r="J27" s="177" t="s">
        <v>226</v>
      </c>
      <c r="K27" s="177" t="s">
        <v>226</v>
      </c>
      <c r="M27" s="91"/>
      <c r="N27" s="224" t="s">
        <v>162</v>
      </c>
    </row>
    <row r="28" spans="1:14" s="88" customFormat="1" ht="24.95" customHeight="1" x14ac:dyDescent="0.25">
      <c r="A28" s="192" t="s">
        <v>33</v>
      </c>
      <c r="B28" s="195">
        <v>312</v>
      </c>
      <c r="C28" s="193" t="s">
        <v>34</v>
      </c>
      <c r="D28" s="153">
        <f t="shared" si="0"/>
        <v>77367.11</v>
      </c>
      <c r="E28" s="177">
        <v>37956.22</v>
      </c>
      <c r="F28" s="177">
        <v>10697.9</v>
      </c>
      <c r="G28" s="177">
        <v>1589.73</v>
      </c>
      <c r="H28" s="177">
        <v>12375.76</v>
      </c>
      <c r="I28" s="177">
        <v>11006.27</v>
      </c>
      <c r="J28" s="177">
        <v>3502.87</v>
      </c>
      <c r="K28" s="177">
        <v>238.36</v>
      </c>
      <c r="M28" s="91"/>
      <c r="N28" s="224"/>
    </row>
    <row r="29" spans="1:14" s="88" customFormat="1" ht="24.95" customHeight="1" x14ac:dyDescent="0.25">
      <c r="A29" s="192" t="s">
        <v>35</v>
      </c>
      <c r="B29" s="195">
        <v>313</v>
      </c>
      <c r="C29" s="193" t="s">
        <v>196</v>
      </c>
      <c r="D29" s="153" t="str">
        <f t="shared" si="0"/>
        <v/>
      </c>
      <c r="E29" s="177" t="s">
        <v>226</v>
      </c>
      <c r="F29" s="177" t="s">
        <v>226</v>
      </c>
      <c r="G29" s="177" t="s">
        <v>226</v>
      </c>
      <c r="H29" s="177" t="s">
        <v>226</v>
      </c>
      <c r="I29" s="177" t="s">
        <v>226</v>
      </c>
      <c r="J29" s="177" t="s">
        <v>226</v>
      </c>
      <c r="K29" s="177" t="s">
        <v>226</v>
      </c>
      <c r="M29" s="91"/>
      <c r="N29" s="224"/>
    </row>
    <row r="30" spans="1:14" s="88" customFormat="1" ht="24.95" customHeight="1" x14ac:dyDescent="0.25">
      <c r="A30" s="192" t="s">
        <v>36</v>
      </c>
      <c r="B30" s="195">
        <v>314</v>
      </c>
      <c r="C30" s="193" t="s">
        <v>197</v>
      </c>
      <c r="D30" s="153" t="str">
        <f t="shared" si="0"/>
        <v/>
      </c>
      <c r="E30" s="177" t="s">
        <v>226</v>
      </c>
      <c r="F30" s="177" t="s">
        <v>226</v>
      </c>
      <c r="G30" s="177" t="s">
        <v>226</v>
      </c>
      <c r="H30" s="177" t="s">
        <v>226</v>
      </c>
      <c r="I30" s="177" t="s">
        <v>226</v>
      </c>
      <c r="J30" s="177" t="s">
        <v>226</v>
      </c>
      <c r="K30" s="177" t="s">
        <v>226</v>
      </c>
      <c r="M30" s="224" t="s">
        <v>174</v>
      </c>
      <c r="N30" s="224"/>
    </row>
    <row r="31" spans="1:14" s="88" customFormat="1" ht="24.95" customHeight="1" x14ac:dyDescent="0.25">
      <c r="A31" s="192" t="s">
        <v>37</v>
      </c>
      <c r="B31" s="195">
        <v>315</v>
      </c>
      <c r="C31" s="193" t="s">
        <v>38</v>
      </c>
      <c r="D31" s="153" t="str">
        <f t="shared" si="0"/>
        <v/>
      </c>
      <c r="E31" s="177" t="s">
        <v>226</v>
      </c>
      <c r="F31" s="177" t="s">
        <v>226</v>
      </c>
      <c r="G31" s="177" t="s">
        <v>226</v>
      </c>
      <c r="H31" s="177" t="s">
        <v>226</v>
      </c>
      <c r="I31" s="177" t="s">
        <v>226</v>
      </c>
      <c r="J31" s="177" t="s">
        <v>226</v>
      </c>
      <c r="K31" s="177" t="s">
        <v>226</v>
      </c>
      <c r="M31" s="224"/>
      <c r="N31" s="224"/>
    </row>
    <row r="32" spans="1:14" s="88" customFormat="1" ht="24.95" customHeight="1" x14ac:dyDescent="0.25">
      <c r="A32" s="192" t="s">
        <v>39</v>
      </c>
      <c r="B32" s="195">
        <v>316</v>
      </c>
      <c r="C32" s="193" t="s">
        <v>40</v>
      </c>
      <c r="D32" s="153" t="str">
        <f t="shared" si="0"/>
        <v/>
      </c>
      <c r="E32" s="177" t="s">
        <v>226</v>
      </c>
      <c r="F32" s="177" t="s">
        <v>226</v>
      </c>
      <c r="G32" s="177" t="s">
        <v>226</v>
      </c>
      <c r="H32" s="177" t="s">
        <v>226</v>
      </c>
      <c r="I32" s="177" t="s">
        <v>226</v>
      </c>
      <c r="J32" s="177" t="s">
        <v>226</v>
      </c>
      <c r="K32" s="177" t="s">
        <v>226</v>
      </c>
      <c r="M32" s="224"/>
      <c r="N32" s="224"/>
    </row>
    <row r="33" spans="1:23" s="88" customFormat="1" ht="24.95" customHeight="1" x14ac:dyDescent="0.25">
      <c r="A33" s="192" t="s">
        <v>41</v>
      </c>
      <c r="B33" s="195">
        <v>317</v>
      </c>
      <c r="C33" s="193" t="s">
        <v>42</v>
      </c>
      <c r="D33" s="153" t="str">
        <f t="shared" si="0"/>
        <v/>
      </c>
      <c r="E33" s="177" t="s">
        <v>226</v>
      </c>
      <c r="F33" s="177" t="s">
        <v>226</v>
      </c>
      <c r="G33" s="177" t="s">
        <v>226</v>
      </c>
      <c r="H33" s="177" t="s">
        <v>226</v>
      </c>
      <c r="I33" s="177" t="s">
        <v>226</v>
      </c>
      <c r="J33" s="177" t="s">
        <v>226</v>
      </c>
      <c r="K33" s="177" t="s">
        <v>226</v>
      </c>
      <c r="M33" s="224"/>
      <c r="N33" s="224"/>
    </row>
    <row r="34" spans="1:23" s="88" customFormat="1" ht="24.95" customHeight="1" x14ac:dyDescent="0.25">
      <c r="A34" s="192" t="s">
        <v>43</v>
      </c>
      <c r="B34" s="195">
        <v>318</v>
      </c>
      <c r="C34" s="193" t="s">
        <v>44</v>
      </c>
      <c r="D34" s="153" t="str">
        <f t="shared" si="0"/>
        <v/>
      </c>
      <c r="E34" s="177" t="s">
        <v>226</v>
      </c>
      <c r="F34" s="177" t="s">
        <v>226</v>
      </c>
      <c r="G34" s="177" t="s">
        <v>226</v>
      </c>
      <c r="H34" s="177" t="s">
        <v>226</v>
      </c>
      <c r="I34" s="177" t="s">
        <v>226</v>
      </c>
      <c r="J34" s="177" t="s">
        <v>226</v>
      </c>
      <c r="K34" s="177" t="s">
        <v>226</v>
      </c>
      <c r="M34" s="224"/>
      <c r="N34" s="224"/>
    </row>
    <row r="35" spans="1:23" s="88" customFormat="1" ht="24.95" customHeight="1" x14ac:dyDescent="0.25">
      <c r="A35" s="192" t="s">
        <v>45</v>
      </c>
      <c r="B35" s="195">
        <v>319</v>
      </c>
      <c r="C35" s="193" t="s">
        <v>208</v>
      </c>
      <c r="D35" s="153" t="str">
        <f t="shared" si="0"/>
        <v/>
      </c>
      <c r="E35" s="177" t="s">
        <v>226</v>
      </c>
      <c r="F35" s="177" t="s">
        <v>226</v>
      </c>
      <c r="G35" s="177" t="s">
        <v>226</v>
      </c>
      <c r="H35" s="177" t="s">
        <v>226</v>
      </c>
      <c r="I35" s="177" t="s">
        <v>226</v>
      </c>
      <c r="J35" s="177" t="s">
        <v>226</v>
      </c>
      <c r="K35" s="177" t="s">
        <v>226</v>
      </c>
      <c r="M35" s="224"/>
      <c r="N35" s="224"/>
    </row>
    <row r="36" spans="1:23" s="88" customFormat="1" ht="24.95" customHeight="1" x14ac:dyDescent="0.25">
      <c r="A36" s="192" t="s">
        <v>46</v>
      </c>
      <c r="B36" s="195">
        <v>320</v>
      </c>
      <c r="C36" s="193" t="s">
        <v>47</v>
      </c>
      <c r="D36" s="153" t="str">
        <f t="shared" si="0"/>
        <v/>
      </c>
      <c r="E36" s="177" t="s">
        <v>226</v>
      </c>
      <c r="F36" s="177" t="s">
        <v>226</v>
      </c>
      <c r="G36" s="177" t="s">
        <v>226</v>
      </c>
      <c r="H36" s="177" t="s">
        <v>226</v>
      </c>
      <c r="I36" s="177" t="s">
        <v>226</v>
      </c>
      <c r="J36" s="177" t="s">
        <v>226</v>
      </c>
      <c r="K36" s="177" t="s">
        <v>226</v>
      </c>
      <c r="M36" s="224"/>
      <c r="N36" s="224"/>
      <c r="O36" s="86"/>
      <c r="P36" s="86"/>
      <c r="Q36" s="86"/>
      <c r="R36" s="86"/>
      <c r="S36" s="86"/>
      <c r="T36" s="86"/>
      <c r="U36" s="86"/>
      <c r="V36" s="86"/>
      <c r="W36" s="86"/>
    </row>
    <row r="37" spans="1:23" s="88" customFormat="1" ht="24.95" customHeight="1" x14ac:dyDescent="0.25">
      <c r="A37" s="192" t="s">
        <v>48</v>
      </c>
      <c r="B37" s="195">
        <v>321</v>
      </c>
      <c r="C37" s="193" t="s">
        <v>49</v>
      </c>
      <c r="D37" s="153" t="str">
        <f t="shared" si="0"/>
        <v/>
      </c>
      <c r="E37" s="177" t="s">
        <v>226</v>
      </c>
      <c r="F37" s="177" t="s">
        <v>226</v>
      </c>
      <c r="G37" s="177" t="s">
        <v>226</v>
      </c>
      <c r="H37" s="177" t="s">
        <v>226</v>
      </c>
      <c r="I37" s="177" t="s">
        <v>226</v>
      </c>
      <c r="J37" s="177" t="s">
        <v>226</v>
      </c>
      <c r="K37" s="177" t="s">
        <v>226</v>
      </c>
      <c r="M37" s="224"/>
      <c r="N37" s="224"/>
    </row>
    <row r="38" spans="1:23" s="88" customFormat="1" ht="24.95" customHeight="1" x14ac:dyDescent="0.25">
      <c r="A38" s="192" t="s">
        <v>50</v>
      </c>
      <c r="B38" s="195">
        <v>322</v>
      </c>
      <c r="C38" s="193" t="s">
        <v>51</v>
      </c>
      <c r="D38" s="153" t="str">
        <f t="shared" si="0"/>
        <v/>
      </c>
      <c r="E38" s="177" t="s">
        <v>226</v>
      </c>
      <c r="F38" s="177" t="s">
        <v>226</v>
      </c>
      <c r="G38" s="177" t="s">
        <v>226</v>
      </c>
      <c r="H38" s="177" t="s">
        <v>226</v>
      </c>
      <c r="I38" s="177" t="s">
        <v>226</v>
      </c>
      <c r="J38" s="177" t="s">
        <v>226</v>
      </c>
      <c r="K38" s="177" t="s">
        <v>226</v>
      </c>
      <c r="M38" s="224"/>
      <c r="N38" s="224"/>
    </row>
    <row r="39" spans="1:23" s="88" customFormat="1" ht="24.95" customHeight="1" x14ac:dyDescent="0.25">
      <c r="A39" s="192" t="s">
        <v>52</v>
      </c>
      <c r="B39" s="195">
        <v>345</v>
      </c>
      <c r="C39" s="193" t="s">
        <v>53</v>
      </c>
      <c r="D39" s="153" t="str">
        <f t="shared" si="0"/>
        <v/>
      </c>
      <c r="E39" s="177" t="s">
        <v>226</v>
      </c>
      <c r="F39" s="177" t="s">
        <v>226</v>
      </c>
      <c r="G39" s="177" t="s">
        <v>226</v>
      </c>
      <c r="H39" s="177" t="s">
        <v>226</v>
      </c>
      <c r="I39" s="177" t="s">
        <v>226</v>
      </c>
      <c r="J39" s="177" t="s">
        <v>226</v>
      </c>
      <c r="K39" s="177" t="s">
        <v>226</v>
      </c>
      <c r="M39" s="92"/>
      <c r="N39" s="92"/>
    </row>
    <row r="40" spans="1:23" s="88" customFormat="1" ht="24.95" customHeight="1" x14ac:dyDescent="0.25">
      <c r="A40" s="192" t="s">
        <v>54</v>
      </c>
      <c r="B40" s="195">
        <v>323</v>
      </c>
      <c r="C40" s="193" t="s">
        <v>55</v>
      </c>
      <c r="D40" s="153">
        <f t="shared" si="0"/>
        <v>176745.08999999997</v>
      </c>
      <c r="E40" s="177">
        <v>105394.13</v>
      </c>
      <c r="F40" s="177">
        <v>29827.14</v>
      </c>
      <c r="G40" s="177">
        <v>6198.61</v>
      </c>
      <c r="H40" s="177">
        <v>7213.53</v>
      </c>
      <c r="I40" s="177">
        <v>26397.89</v>
      </c>
      <c r="J40" s="177">
        <v>1475.43</v>
      </c>
      <c r="K40" s="177">
        <v>238.36</v>
      </c>
      <c r="M40" s="91"/>
      <c r="N40" s="224" t="s">
        <v>164</v>
      </c>
    </row>
    <row r="41" spans="1:23" s="88" customFormat="1" ht="24.95" customHeight="1" x14ac:dyDescent="0.25">
      <c r="A41" s="192" t="s">
        <v>56</v>
      </c>
      <c r="B41" s="195">
        <v>324</v>
      </c>
      <c r="C41" s="193" t="s">
        <v>57</v>
      </c>
      <c r="D41" s="153" t="str">
        <f t="shared" si="0"/>
        <v/>
      </c>
      <c r="E41" s="177" t="s">
        <v>226</v>
      </c>
      <c r="F41" s="177" t="s">
        <v>226</v>
      </c>
      <c r="G41" s="177" t="s">
        <v>226</v>
      </c>
      <c r="H41" s="177" t="s">
        <v>226</v>
      </c>
      <c r="I41" s="177" t="s">
        <v>226</v>
      </c>
      <c r="J41" s="177" t="s">
        <v>226</v>
      </c>
      <c r="K41" s="177" t="s">
        <v>226</v>
      </c>
      <c r="M41" s="91"/>
      <c r="N41" s="224"/>
    </row>
    <row r="42" spans="1:23" s="88" customFormat="1" ht="24.95" customHeight="1" x14ac:dyDescent="0.25">
      <c r="A42" s="192" t="s">
        <v>58</v>
      </c>
      <c r="B42" s="195">
        <v>325</v>
      </c>
      <c r="C42" s="193" t="s">
        <v>59</v>
      </c>
      <c r="D42" s="153" t="str">
        <f t="shared" si="0"/>
        <v/>
      </c>
      <c r="E42" s="177" t="s">
        <v>226</v>
      </c>
      <c r="F42" s="177" t="s">
        <v>226</v>
      </c>
      <c r="G42" s="177" t="s">
        <v>226</v>
      </c>
      <c r="H42" s="177" t="s">
        <v>226</v>
      </c>
      <c r="I42" s="177" t="s">
        <v>226</v>
      </c>
      <c r="J42" s="177" t="s">
        <v>226</v>
      </c>
      <c r="K42" s="177" t="s">
        <v>226</v>
      </c>
      <c r="M42" s="91"/>
      <c r="N42" s="224" t="s">
        <v>165</v>
      </c>
    </row>
    <row r="43" spans="1:23" s="88" customFormat="1" ht="24.95" customHeight="1" x14ac:dyDescent="0.25">
      <c r="A43" s="192" t="s">
        <v>60</v>
      </c>
      <c r="B43" s="195">
        <v>326</v>
      </c>
      <c r="C43" s="193" t="s">
        <v>61</v>
      </c>
      <c r="D43" s="153" t="str">
        <f t="shared" si="0"/>
        <v/>
      </c>
      <c r="E43" s="177" t="s">
        <v>226</v>
      </c>
      <c r="F43" s="177" t="s">
        <v>226</v>
      </c>
      <c r="G43" s="177" t="s">
        <v>226</v>
      </c>
      <c r="H43" s="177" t="s">
        <v>226</v>
      </c>
      <c r="I43" s="177" t="s">
        <v>226</v>
      </c>
      <c r="J43" s="177" t="s">
        <v>226</v>
      </c>
      <c r="K43" s="177" t="s">
        <v>226</v>
      </c>
      <c r="M43" s="91"/>
      <c r="N43" s="224"/>
    </row>
    <row r="44" spans="1:23" s="88" customFormat="1" ht="33" customHeight="1" x14ac:dyDescent="0.25">
      <c r="A44" s="192" t="s">
        <v>108</v>
      </c>
      <c r="B44" s="195">
        <v>359</v>
      </c>
      <c r="C44" s="193" t="s">
        <v>225</v>
      </c>
      <c r="D44" s="153" t="str">
        <f t="shared" si="0"/>
        <v/>
      </c>
      <c r="E44" s="177" t="s">
        <v>226</v>
      </c>
      <c r="F44" s="177" t="s">
        <v>226</v>
      </c>
      <c r="G44" s="177" t="s">
        <v>226</v>
      </c>
      <c r="H44" s="177" t="s">
        <v>226</v>
      </c>
      <c r="I44" s="177" t="s">
        <v>226</v>
      </c>
      <c r="J44" s="177" t="s">
        <v>226</v>
      </c>
      <c r="K44" s="177" t="s">
        <v>226</v>
      </c>
      <c r="M44" s="91"/>
      <c r="N44" s="224" t="s">
        <v>166</v>
      </c>
    </row>
    <row r="45" spans="1:23" s="88" customFormat="1" ht="24.95" customHeight="1" x14ac:dyDescent="0.25">
      <c r="A45" s="192" t="s">
        <v>62</v>
      </c>
      <c r="B45" s="195">
        <v>327</v>
      </c>
      <c r="C45" s="193" t="s">
        <v>63</v>
      </c>
      <c r="D45" s="153" t="str">
        <f t="shared" si="0"/>
        <v/>
      </c>
      <c r="E45" s="177" t="s">
        <v>226</v>
      </c>
      <c r="F45" s="177" t="s">
        <v>226</v>
      </c>
      <c r="G45" s="177" t="s">
        <v>226</v>
      </c>
      <c r="H45" s="177" t="s">
        <v>226</v>
      </c>
      <c r="I45" s="177" t="s">
        <v>226</v>
      </c>
      <c r="J45" s="177" t="s">
        <v>226</v>
      </c>
      <c r="K45" s="177" t="s">
        <v>226</v>
      </c>
      <c r="M45" s="91"/>
      <c r="N45" s="224"/>
    </row>
    <row r="46" spans="1:23" s="88" customFormat="1" ht="24.95" customHeight="1" x14ac:dyDescent="0.25">
      <c r="A46" s="192" t="s">
        <v>64</v>
      </c>
      <c r="B46" s="195">
        <v>328</v>
      </c>
      <c r="C46" s="193" t="s">
        <v>65</v>
      </c>
      <c r="D46" s="153" t="str">
        <f t="shared" si="0"/>
        <v/>
      </c>
      <c r="E46" s="177" t="s">
        <v>226</v>
      </c>
      <c r="F46" s="177" t="s">
        <v>226</v>
      </c>
      <c r="G46" s="177" t="s">
        <v>226</v>
      </c>
      <c r="H46" s="177" t="s">
        <v>226</v>
      </c>
      <c r="I46" s="177" t="s">
        <v>226</v>
      </c>
      <c r="J46" s="177" t="s">
        <v>226</v>
      </c>
      <c r="K46" s="177" t="s">
        <v>226</v>
      </c>
      <c r="M46" s="91"/>
      <c r="N46" s="224" t="s">
        <v>167</v>
      </c>
    </row>
    <row r="47" spans="1:23" s="88" customFormat="1" ht="24.95" customHeight="1" x14ac:dyDescent="0.25">
      <c r="A47" s="192" t="s">
        <v>66</v>
      </c>
      <c r="B47" s="195">
        <v>329</v>
      </c>
      <c r="C47" s="193" t="s">
        <v>67</v>
      </c>
      <c r="D47" s="153" t="str">
        <f t="shared" si="0"/>
        <v/>
      </c>
      <c r="E47" s="177" t="s">
        <v>226</v>
      </c>
      <c r="F47" s="177" t="s">
        <v>226</v>
      </c>
      <c r="G47" s="177" t="s">
        <v>226</v>
      </c>
      <c r="H47" s="177" t="s">
        <v>226</v>
      </c>
      <c r="I47" s="177" t="s">
        <v>226</v>
      </c>
      <c r="J47" s="177" t="s">
        <v>226</v>
      </c>
      <c r="K47" s="177" t="s">
        <v>226</v>
      </c>
      <c r="M47" s="91"/>
      <c r="N47" s="224"/>
    </row>
    <row r="48" spans="1:23" s="88" customFormat="1" ht="24.95" customHeight="1" x14ac:dyDescent="0.25">
      <c r="A48" s="192" t="s">
        <v>68</v>
      </c>
      <c r="B48" s="195">
        <v>330</v>
      </c>
      <c r="C48" s="193" t="s">
        <v>210</v>
      </c>
      <c r="D48" s="153">
        <f t="shared" si="0"/>
        <v>184447.33000000002</v>
      </c>
      <c r="E48" s="177">
        <v>114797.02</v>
      </c>
      <c r="F48" s="177">
        <v>33053.39</v>
      </c>
      <c r="G48" s="177">
        <v>4579.6000000000004</v>
      </c>
      <c r="H48" s="177">
        <v>9809.67</v>
      </c>
      <c r="I48" s="177">
        <v>13565.189999999999</v>
      </c>
      <c r="J48" s="177">
        <v>8165.74</v>
      </c>
      <c r="K48" s="177">
        <v>476.72</v>
      </c>
      <c r="M48" s="91"/>
      <c r="N48" s="147"/>
    </row>
    <row r="49" spans="1:14" s="88" customFormat="1" ht="24.95" customHeight="1" x14ac:dyDescent="0.25">
      <c r="A49" s="192" t="s">
        <v>69</v>
      </c>
      <c r="B49" s="195">
        <v>333</v>
      </c>
      <c r="C49" s="193" t="s">
        <v>70</v>
      </c>
      <c r="D49" s="153" t="str">
        <f t="shared" si="0"/>
        <v/>
      </c>
      <c r="E49" s="177" t="s">
        <v>226</v>
      </c>
      <c r="F49" s="177" t="s">
        <v>226</v>
      </c>
      <c r="G49" s="177" t="s">
        <v>226</v>
      </c>
      <c r="H49" s="177" t="s">
        <v>226</v>
      </c>
      <c r="I49" s="177" t="s">
        <v>226</v>
      </c>
      <c r="J49" s="177" t="s">
        <v>226</v>
      </c>
      <c r="K49" s="177" t="s">
        <v>226</v>
      </c>
      <c r="M49" s="91"/>
      <c r="N49" s="148" t="s">
        <v>122</v>
      </c>
    </row>
    <row r="50" spans="1:14" s="88" customFormat="1" ht="24.95" customHeight="1" x14ac:dyDescent="0.25">
      <c r="A50" s="192" t="s">
        <v>71</v>
      </c>
      <c r="B50" s="195">
        <v>334</v>
      </c>
      <c r="C50" s="193" t="s">
        <v>207</v>
      </c>
      <c r="D50" s="153">
        <f t="shared" si="0"/>
        <v>193147.6</v>
      </c>
      <c r="E50" s="177">
        <v>128001.19</v>
      </c>
      <c r="F50" s="177">
        <v>36440.050000000003</v>
      </c>
      <c r="G50" s="177">
        <v>4761.34</v>
      </c>
      <c r="H50" s="177">
        <v>5347.1100000000006</v>
      </c>
      <c r="I50" s="177">
        <v>15857.05</v>
      </c>
      <c r="J50" s="177">
        <v>2264.14</v>
      </c>
      <c r="K50" s="177">
        <v>476.72</v>
      </c>
      <c r="M50" s="91"/>
      <c r="N50" s="147"/>
    </row>
    <row r="51" spans="1:14" s="88" customFormat="1" ht="24.95" customHeight="1" x14ac:dyDescent="0.25">
      <c r="A51" s="192" t="s">
        <v>72</v>
      </c>
      <c r="B51" s="195">
        <v>335</v>
      </c>
      <c r="C51" s="193" t="s">
        <v>198</v>
      </c>
      <c r="D51" s="153" t="str">
        <f t="shared" si="0"/>
        <v/>
      </c>
      <c r="E51" s="177" t="s">
        <v>226</v>
      </c>
      <c r="F51" s="177" t="s">
        <v>226</v>
      </c>
      <c r="G51" s="177" t="s">
        <v>226</v>
      </c>
      <c r="H51" s="177" t="s">
        <v>226</v>
      </c>
      <c r="I51" s="177" t="s">
        <v>226</v>
      </c>
      <c r="J51" s="177" t="s">
        <v>226</v>
      </c>
      <c r="K51" s="177" t="s">
        <v>226</v>
      </c>
      <c r="M51" s="148" t="s">
        <v>75</v>
      </c>
      <c r="N51" s="91"/>
    </row>
    <row r="52" spans="1:14" s="88" customFormat="1" ht="24.95" customHeight="1" x14ac:dyDescent="0.25">
      <c r="A52" s="192" t="s">
        <v>73</v>
      </c>
      <c r="B52" s="195">
        <v>336</v>
      </c>
      <c r="C52" s="193" t="s">
        <v>74</v>
      </c>
      <c r="D52" s="153" t="str">
        <f t="shared" si="0"/>
        <v/>
      </c>
      <c r="E52" s="177" t="s">
        <v>226</v>
      </c>
      <c r="F52" s="177" t="s">
        <v>226</v>
      </c>
      <c r="G52" s="177" t="s">
        <v>226</v>
      </c>
      <c r="H52" s="177" t="s">
        <v>226</v>
      </c>
      <c r="I52" s="177" t="s">
        <v>226</v>
      </c>
      <c r="J52" s="177" t="s">
        <v>226</v>
      </c>
      <c r="K52" s="177" t="s">
        <v>226</v>
      </c>
      <c r="M52" s="148"/>
      <c r="N52" s="91"/>
    </row>
    <row r="53" spans="1:14" s="88" customFormat="1" ht="24.95" customHeight="1" x14ac:dyDescent="0.25">
      <c r="A53" s="192" t="s">
        <v>76</v>
      </c>
      <c r="B53" s="195">
        <v>337</v>
      </c>
      <c r="C53" s="193" t="s">
        <v>211</v>
      </c>
      <c r="D53" s="153">
        <f t="shared" si="0"/>
        <v>108705.11</v>
      </c>
      <c r="E53" s="177">
        <v>66660.460000000006</v>
      </c>
      <c r="F53" s="177">
        <v>20061.62</v>
      </c>
      <c r="G53" s="177">
        <v>3484.18</v>
      </c>
      <c r="H53" s="177">
        <v>2319.3200000000002</v>
      </c>
      <c r="I53" s="177">
        <v>14461.11</v>
      </c>
      <c r="J53" s="177">
        <v>1480.06</v>
      </c>
      <c r="K53" s="177">
        <v>238.36</v>
      </c>
      <c r="M53" s="91"/>
      <c r="N53" s="91"/>
    </row>
    <row r="54" spans="1:14" s="88" customFormat="1" ht="24.95" customHeight="1" x14ac:dyDescent="0.25">
      <c r="A54" s="192" t="s">
        <v>78</v>
      </c>
      <c r="B54" s="195">
        <v>339</v>
      </c>
      <c r="C54" s="193" t="s">
        <v>79</v>
      </c>
      <c r="D54" s="153" t="str">
        <f t="shared" si="0"/>
        <v/>
      </c>
      <c r="E54" s="177" t="s">
        <v>226</v>
      </c>
      <c r="F54" s="177" t="s">
        <v>226</v>
      </c>
      <c r="G54" s="177" t="s">
        <v>226</v>
      </c>
      <c r="H54" s="177" t="s">
        <v>226</v>
      </c>
      <c r="I54" s="177" t="s">
        <v>226</v>
      </c>
      <c r="J54" s="177" t="s">
        <v>226</v>
      </c>
      <c r="K54" s="177" t="s">
        <v>226</v>
      </c>
      <c r="M54" s="91"/>
      <c r="N54" s="91"/>
    </row>
    <row r="55" spans="1:14" s="88" customFormat="1" ht="24.95" customHeight="1" x14ac:dyDescent="0.25">
      <c r="A55" s="192" t="s">
        <v>80</v>
      </c>
      <c r="B55" s="195">
        <v>340</v>
      </c>
      <c r="C55" s="193" t="s">
        <v>81</v>
      </c>
      <c r="D55" s="153" t="str">
        <f t="shared" si="0"/>
        <v/>
      </c>
      <c r="E55" s="177" t="s">
        <v>226</v>
      </c>
      <c r="F55" s="177" t="s">
        <v>226</v>
      </c>
      <c r="G55" s="177" t="s">
        <v>226</v>
      </c>
      <c r="H55" s="177" t="s">
        <v>226</v>
      </c>
      <c r="I55" s="177" t="s">
        <v>226</v>
      </c>
      <c r="J55" s="177" t="s">
        <v>226</v>
      </c>
      <c r="K55" s="177" t="s">
        <v>226</v>
      </c>
      <c r="M55" s="91"/>
      <c r="N55" s="91"/>
    </row>
    <row r="56" spans="1:14" s="88" customFormat="1" ht="24.95" customHeight="1" x14ac:dyDescent="0.25">
      <c r="A56" s="192" t="s">
        <v>199</v>
      </c>
      <c r="B56" s="195">
        <v>373</v>
      </c>
      <c r="C56" s="193" t="s">
        <v>200</v>
      </c>
      <c r="D56" s="153" t="str">
        <f t="shared" si="0"/>
        <v/>
      </c>
      <c r="E56" s="177" t="s">
        <v>226</v>
      </c>
      <c r="F56" s="177" t="s">
        <v>226</v>
      </c>
      <c r="G56" s="177" t="s">
        <v>226</v>
      </c>
      <c r="H56" s="177" t="s">
        <v>226</v>
      </c>
      <c r="I56" s="177" t="s">
        <v>226</v>
      </c>
      <c r="J56" s="177" t="s">
        <v>226</v>
      </c>
      <c r="K56" s="177" t="s">
        <v>226</v>
      </c>
      <c r="M56" s="91"/>
      <c r="N56" s="91"/>
    </row>
    <row r="57" spans="1:14" s="88" customFormat="1" ht="24.95" customHeight="1" x14ac:dyDescent="0.25">
      <c r="A57" s="192" t="s">
        <v>82</v>
      </c>
      <c r="B57" s="195">
        <v>342</v>
      </c>
      <c r="C57" s="193" t="s">
        <v>83</v>
      </c>
      <c r="D57" s="153" t="str">
        <f t="shared" si="0"/>
        <v/>
      </c>
      <c r="E57" s="177" t="s">
        <v>226</v>
      </c>
      <c r="F57" s="177" t="s">
        <v>226</v>
      </c>
      <c r="G57" s="177" t="s">
        <v>226</v>
      </c>
      <c r="H57" s="177" t="s">
        <v>226</v>
      </c>
      <c r="I57" s="177" t="s">
        <v>226</v>
      </c>
      <c r="J57" s="177" t="s">
        <v>226</v>
      </c>
      <c r="K57" s="177" t="s">
        <v>226</v>
      </c>
      <c r="M57" s="91"/>
      <c r="N57" s="91"/>
    </row>
    <row r="58" spans="1:14" s="88" customFormat="1" ht="24.95" customHeight="1" x14ac:dyDescent="0.25">
      <c r="A58" s="192" t="s">
        <v>84</v>
      </c>
      <c r="B58" s="195">
        <v>343</v>
      </c>
      <c r="C58" s="193" t="s">
        <v>85</v>
      </c>
      <c r="D58" s="153" t="str">
        <f t="shared" si="0"/>
        <v/>
      </c>
      <c r="E58" s="177" t="s">
        <v>226</v>
      </c>
      <c r="F58" s="177" t="s">
        <v>226</v>
      </c>
      <c r="G58" s="177" t="s">
        <v>226</v>
      </c>
      <c r="H58" s="177" t="s">
        <v>226</v>
      </c>
      <c r="I58" s="177" t="s">
        <v>226</v>
      </c>
      <c r="J58" s="177" t="s">
        <v>226</v>
      </c>
      <c r="K58" s="177" t="s">
        <v>226</v>
      </c>
      <c r="M58" s="91"/>
      <c r="N58" s="91"/>
    </row>
    <row r="59" spans="1:14" s="88" customFormat="1" ht="24.95" customHeight="1" x14ac:dyDescent="0.25">
      <c r="A59" s="192" t="s">
        <v>86</v>
      </c>
      <c r="B59" s="195">
        <v>344</v>
      </c>
      <c r="C59" s="193" t="s">
        <v>87</v>
      </c>
      <c r="D59" s="153" t="str">
        <f t="shared" si="0"/>
        <v/>
      </c>
      <c r="E59" s="177" t="s">
        <v>226</v>
      </c>
      <c r="F59" s="177" t="s">
        <v>226</v>
      </c>
      <c r="G59" s="177" t="s">
        <v>226</v>
      </c>
      <c r="H59" s="177" t="s">
        <v>226</v>
      </c>
      <c r="I59" s="177" t="s">
        <v>226</v>
      </c>
      <c r="J59" s="177" t="s">
        <v>226</v>
      </c>
      <c r="K59" s="177" t="s">
        <v>226</v>
      </c>
      <c r="M59" s="91"/>
      <c r="N59" s="91"/>
    </row>
    <row r="60" spans="1:14" s="87" customFormat="1" ht="24.95" customHeight="1" x14ac:dyDescent="0.25">
      <c r="A60" s="192" t="s">
        <v>88</v>
      </c>
      <c r="B60" s="195">
        <v>346</v>
      </c>
      <c r="C60" s="193" t="s">
        <v>89</v>
      </c>
      <c r="D60" s="153" t="str">
        <f t="shared" si="0"/>
        <v/>
      </c>
      <c r="E60" s="177" t="s">
        <v>226</v>
      </c>
      <c r="F60" s="177" t="s">
        <v>226</v>
      </c>
      <c r="G60" s="177" t="s">
        <v>226</v>
      </c>
      <c r="H60" s="177" t="s">
        <v>226</v>
      </c>
      <c r="I60" s="177" t="s">
        <v>226</v>
      </c>
      <c r="J60" s="177" t="s">
        <v>226</v>
      </c>
      <c r="K60" s="177" t="s">
        <v>226</v>
      </c>
      <c r="M60" s="91"/>
      <c r="N60" s="38"/>
    </row>
    <row r="61" spans="1:14" ht="24.95" customHeight="1" x14ac:dyDescent="0.25">
      <c r="A61" s="192" t="s">
        <v>90</v>
      </c>
      <c r="B61" s="195">
        <v>347</v>
      </c>
      <c r="C61" s="193" t="s">
        <v>212</v>
      </c>
      <c r="D61" s="153">
        <f t="shared" si="0"/>
        <v>190540.15</v>
      </c>
      <c r="E61" s="177">
        <v>116319.48</v>
      </c>
      <c r="F61" s="177">
        <v>29909.82</v>
      </c>
      <c r="G61" s="177">
        <v>1833.12</v>
      </c>
      <c r="H61" s="177">
        <v>4151.41</v>
      </c>
      <c r="I61" s="177">
        <v>36038</v>
      </c>
      <c r="J61" s="177">
        <v>1811.6</v>
      </c>
      <c r="K61" s="177">
        <v>476.72</v>
      </c>
      <c r="L61" s="61"/>
      <c r="M61" s="38"/>
    </row>
    <row r="62" spans="1:14" ht="24.95" customHeight="1" x14ac:dyDescent="0.25">
      <c r="A62" s="192" t="s">
        <v>107</v>
      </c>
      <c r="B62" s="195">
        <v>358</v>
      </c>
      <c r="C62" s="193" t="s">
        <v>201</v>
      </c>
      <c r="D62" s="153">
        <f t="shared" si="0"/>
        <v>280654.39999999997</v>
      </c>
      <c r="E62" s="177">
        <v>170603.03</v>
      </c>
      <c r="F62" s="177">
        <v>50062.65</v>
      </c>
      <c r="G62" s="177">
        <v>4269.2299999999996</v>
      </c>
      <c r="H62" s="177">
        <v>4172.99</v>
      </c>
      <c r="I62" s="177">
        <v>42599.64</v>
      </c>
      <c r="J62" s="177">
        <v>8470.14</v>
      </c>
      <c r="K62" s="177">
        <v>476.72</v>
      </c>
      <c r="L62" s="61"/>
    </row>
    <row r="63" spans="1:14" ht="24.95" customHeight="1" x14ac:dyDescent="0.25">
      <c r="A63" s="192" t="s">
        <v>91</v>
      </c>
      <c r="B63" s="195">
        <v>348</v>
      </c>
      <c r="C63" s="193" t="s">
        <v>92</v>
      </c>
      <c r="D63" s="153" t="str">
        <f t="shared" si="0"/>
        <v/>
      </c>
      <c r="E63" s="177" t="s">
        <v>226</v>
      </c>
      <c r="F63" s="177" t="s">
        <v>226</v>
      </c>
      <c r="G63" s="177" t="s">
        <v>226</v>
      </c>
      <c r="H63" s="177" t="s">
        <v>226</v>
      </c>
      <c r="I63" s="177" t="s">
        <v>226</v>
      </c>
      <c r="J63" s="177" t="s">
        <v>226</v>
      </c>
      <c r="K63" s="177" t="s">
        <v>226</v>
      </c>
      <c r="L63" s="61"/>
    </row>
    <row r="64" spans="1:14" ht="24.95" customHeight="1" x14ac:dyDescent="0.25">
      <c r="A64" s="192" t="s">
        <v>93</v>
      </c>
      <c r="B64" s="195">
        <v>349</v>
      </c>
      <c r="C64" s="193" t="s">
        <v>94</v>
      </c>
      <c r="D64" s="153" t="str">
        <f t="shared" si="0"/>
        <v/>
      </c>
      <c r="E64" s="177" t="s">
        <v>226</v>
      </c>
      <c r="F64" s="177" t="s">
        <v>226</v>
      </c>
      <c r="G64" s="177" t="s">
        <v>226</v>
      </c>
      <c r="H64" s="177" t="s">
        <v>226</v>
      </c>
      <c r="I64" s="177" t="s">
        <v>226</v>
      </c>
      <c r="J64" s="177" t="s">
        <v>226</v>
      </c>
      <c r="K64" s="177" t="s">
        <v>226</v>
      </c>
      <c r="L64" s="61"/>
    </row>
    <row r="65" spans="1:12" ht="24.95" customHeight="1" x14ac:dyDescent="0.25">
      <c r="A65" s="192" t="s">
        <v>77</v>
      </c>
      <c r="B65" s="195">
        <v>338</v>
      </c>
      <c r="C65" s="193" t="s">
        <v>202</v>
      </c>
      <c r="D65" s="153" t="str">
        <f t="shared" si="0"/>
        <v/>
      </c>
      <c r="E65" s="177" t="s">
        <v>226</v>
      </c>
      <c r="F65" s="177" t="s">
        <v>226</v>
      </c>
      <c r="G65" s="177" t="s">
        <v>226</v>
      </c>
      <c r="H65" s="177" t="s">
        <v>226</v>
      </c>
      <c r="I65" s="177" t="s">
        <v>226</v>
      </c>
      <c r="J65" s="177" t="s">
        <v>226</v>
      </c>
      <c r="K65" s="177" t="s">
        <v>226</v>
      </c>
      <c r="L65" s="61"/>
    </row>
    <row r="66" spans="1:12" ht="24.95" customHeight="1" x14ac:dyDescent="0.25">
      <c r="A66" s="192" t="s">
        <v>95</v>
      </c>
      <c r="B66" s="195">
        <v>351</v>
      </c>
      <c r="C66" s="193" t="s">
        <v>203</v>
      </c>
      <c r="D66" s="153" t="str">
        <f t="shared" si="0"/>
        <v/>
      </c>
      <c r="E66" s="177" t="s">
        <v>226</v>
      </c>
      <c r="F66" s="177" t="s">
        <v>226</v>
      </c>
      <c r="G66" s="177" t="s">
        <v>226</v>
      </c>
      <c r="H66" s="177" t="s">
        <v>226</v>
      </c>
      <c r="I66" s="177" t="s">
        <v>226</v>
      </c>
      <c r="J66" s="177" t="s">
        <v>226</v>
      </c>
      <c r="K66" s="177" t="s">
        <v>226</v>
      </c>
      <c r="L66" s="61"/>
    </row>
    <row r="67" spans="1:12" ht="24.95" customHeight="1" x14ac:dyDescent="0.25">
      <c r="A67" s="192" t="s">
        <v>96</v>
      </c>
      <c r="B67" s="195">
        <v>352</v>
      </c>
      <c r="C67" s="193" t="s">
        <v>97</v>
      </c>
      <c r="D67" s="153" t="str">
        <f t="shared" si="0"/>
        <v/>
      </c>
      <c r="E67" s="177" t="s">
        <v>226</v>
      </c>
      <c r="F67" s="177" t="s">
        <v>226</v>
      </c>
      <c r="G67" s="177" t="s">
        <v>226</v>
      </c>
      <c r="H67" s="177" t="s">
        <v>226</v>
      </c>
      <c r="I67" s="177" t="s">
        <v>226</v>
      </c>
      <c r="J67" s="177" t="s">
        <v>226</v>
      </c>
      <c r="K67" s="177" t="s">
        <v>226</v>
      </c>
      <c r="L67" s="61"/>
    </row>
    <row r="68" spans="1:12" ht="24.95" customHeight="1" x14ac:dyDescent="0.25">
      <c r="A68" s="192" t="s">
        <v>98</v>
      </c>
      <c r="B68" s="195">
        <v>353</v>
      </c>
      <c r="C68" s="193" t="s">
        <v>213</v>
      </c>
      <c r="D68" s="153" t="str">
        <f t="shared" si="0"/>
        <v/>
      </c>
      <c r="E68" s="177" t="s">
        <v>226</v>
      </c>
      <c r="F68" s="177" t="s">
        <v>226</v>
      </c>
      <c r="G68" s="177" t="s">
        <v>226</v>
      </c>
      <c r="H68" s="177" t="s">
        <v>226</v>
      </c>
      <c r="I68" s="177" t="s">
        <v>226</v>
      </c>
      <c r="J68" s="177" t="s">
        <v>226</v>
      </c>
      <c r="K68" s="177" t="s">
        <v>226</v>
      </c>
      <c r="L68" s="61"/>
    </row>
    <row r="69" spans="1:12" ht="24.95" customHeight="1" x14ac:dyDescent="0.25">
      <c r="A69" s="192" t="s">
        <v>99</v>
      </c>
      <c r="B69" s="195">
        <v>354</v>
      </c>
      <c r="C69" s="193" t="s">
        <v>100</v>
      </c>
      <c r="D69" s="153" t="str">
        <f t="shared" si="0"/>
        <v/>
      </c>
      <c r="E69" s="177" t="s">
        <v>226</v>
      </c>
      <c r="F69" s="177" t="s">
        <v>226</v>
      </c>
      <c r="G69" s="177" t="s">
        <v>226</v>
      </c>
      <c r="H69" s="177" t="s">
        <v>226</v>
      </c>
      <c r="I69" s="177" t="s">
        <v>226</v>
      </c>
      <c r="J69" s="177" t="s">
        <v>226</v>
      </c>
      <c r="K69" s="177" t="s">
        <v>226</v>
      </c>
      <c r="L69" s="61"/>
    </row>
    <row r="70" spans="1:12" ht="24.95" customHeight="1" x14ac:dyDescent="0.25">
      <c r="A70" s="192" t="s">
        <v>101</v>
      </c>
      <c r="B70" s="195">
        <v>355</v>
      </c>
      <c r="C70" s="193" t="s">
        <v>102</v>
      </c>
      <c r="D70" s="153" t="str">
        <f t="shared" si="0"/>
        <v/>
      </c>
      <c r="E70" s="177" t="s">
        <v>226</v>
      </c>
      <c r="F70" s="177" t="s">
        <v>226</v>
      </c>
      <c r="G70" s="177" t="s">
        <v>226</v>
      </c>
      <c r="H70" s="177" t="s">
        <v>226</v>
      </c>
      <c r="I70" s="177" t="s">
        <v>226</v>
      </c>
      <c r="J70" s="177" t="s">
        <v>226</v>
      </c>
      <c r="K70" s="177" t="s">
        <v>226</v>
      </c>
      <c r="L70" s="61"/>
    </row>
    <row r="71" spans="1:12" ht="24.95" customHeight="1" x14ac:dyDescent="0.25">
      <c r="A71" s="192" t="s">
        <v>103</v>
      </c>
      <c r="B71" s="195">
        <v>356</v>
      </c>
      <c r="C71" s="193" t="s">
        <v>104</v>
      </c>
      <c r="D71" s="153" t="str">
        <f t="shared" si="0"/>
        <v/>
      </c>
      <c r="E71" s="177" t="s">
        <v>226</v>
      </c>
      <c r="F71" s="177" t="s">
        <v>226</v>
      </c>
      <c r="G71" s="177" t="s">
        <v>226</v>
      </c>
      <c r="H71" s="177" t="s">
        <v>226</v>
      </c>
      <c r="I71" s="177" t="s">
        <v>226</v>
      </c>
      <c r="J71" s="177" t="s">
        <v>226</v>
      </c>
      <c r="K71" s="177" t="s">
        <v>226</v>
      </c>
      <c r="L71" s="61"/>
    </row>
    <row r="72" spans="1:12" ht="24.95" customHeight="1" x14ac:dyDescent="0.25">
      <c r="A72" s="192" t="s">
        <v>214</v>
      </c>
      <c r="B72" s="195">
        <v>374</v>
      </c>
      <c r="C72" s="193" t="s">
        <v>215</v>
      </c>
      <c r="D72" s="153" t="str">
        <f t="shared" si="0"/>
        <v/>
      </c>
      <c r="E72" s="177" t="s">
        <v>226</v>
      </c>
      <c r="F72" s="177" t="s">
        <v>226</v>
      </c>
      <c r="G72" s="177" t="s">
        <v>226</v>
      </c>
      <c r="H72" s="177" t="s">
        <v>226</v>
      </c>
      <c r="I72" s="177" t="s">
        <v>226</v>
      </c>
      <c r="J72" s="177" t="s">
        <v>226</v>
      </c>
      <c r="K72" s="177" t="s">
        <v>226</v>
      </c>
      <c r="L72" s="61"/>
    </row>
    <row r="73" spans="1:12" ht="24.95" customHeight="1" x14ac:dyDescent="0.25">
      <c r="A73" s="192" t="s">
        <v>105</v>
      </c>
      <c r="B73" s="195">
        <v>357</v>
      </c>
      <c r="C73" s="193" t="s">
        <v>106</v>
      </c>
      <c r="D73" s="153" t="str">
        <f t="shared" si="0"/>
        <v/>
      </c>
      <c r="E73" s="177" t="s">
        <v>226</v>
      </c>
      <c r="F73" s="177" t="s">
        <v>226</v>
      </c>
      <c r="G73" s="177" t="s">
        <v>226</v>
      </c>
      <c r="H73" s="177" t="s">
        <v>226</v>
      </c>
      <c r="I73" s="177" t="s">
        <v>226</v>
      </c>
      <c r="J73" s="177" t="s">
        <v>226</v>
      </c>
      <c r="K73" s="177" t="s">
        <v>226</v>
      </c>
      <c r="L73" s="61"/>
    </row>
    <row r="74" spans="1:12" ht="24.95" customHeight="1" x14ac:dyDescent="0.25">
      <c r="A74" s="192" t="s">
        <v>109</v>
      </c>
      <c r="B74" s="195">
        <v>361</v>
      </c>
      <c r="C74" s="193" t="s">
        <v>204</v>
      </c>
      <c r="D74" s="153">
        <f t="shared" si="0"/>
        <v>52112.97</v>
      </c>
      <c r="E74" s="177">
        <v>34566.92</v>
      </c>
      <c r="F74" s="177">
        <v>9679.8100000000013</v>
      </c>
      <c r="G74" s="177">
        <v>1833.12</v>
      </c>
      <c r="H74" s="177">
        <v>3791.52</v>
      </c>
      <c r="I74" s="177">
        <v>180.12</v>
      </c>
      <c r="J74" s="177">
        <v>1584.76</v>
      </c>
      <c r="K74" s="177">
        <v>476.72</v>
      </c>
      <c r="L74" s="61"/>
    </row>
    <row r="75" spans="1:12" ht="24.95" customHeight="1" x14ac:dyDescent="0.25">
      <c r="A75" s="192" t="s">
        <v>110</v>
      </c>
      <c r="B75" s="195">
        <v>362</v>
      </c>
      <c r="C75" s="193" t="s">
        <v>216</v>
      </c>
      <c r="D75" s="153">
        <f t="shared" si="0"/>
        <v>183331.55000000002</v>
      </c>
      <c r="E75" s="177">
        <v>104305.99</v>
      </c>
      <c r="F75" s="177">
        <v>31096.42</v>
      </c>
      <c r="G75" s="177">
        <v>1833.12</v>
      </c>
      <c r="H75" s="177">
        <v>10509.06</v>
      </c>
      <c r="I75" s="177">
        <v>30948.1</v>
      </c>
      <c r="J75" s="177">
        <v>4162.1400000000003</v>
      </c>
      <c r="K75" s="177">
        <v>476.72</v>
      </c>
      <c r="L75" s="61"/>
    </row>
    <row r="76" spans="1:12" ht="24.95" customHeight="1" x14ac:dyDescent="0.25">
      <c r="A76" s="192" t="s">
        <v>111</v>
      </c>
      <c r="B76" s="195">
        <v>364</v>
      </c>
      <c r="C76" s="193" t="s">
        <v>205</v>
      </c>
      <c r="D76" s="153" t="str">
        <f t="shared" si="0"/>
        <v/>
      </c>
      <c r="E76" s="177" t="s">
        <v>226</v>
      </c>
      <c r="F76" s="177" t="s">
        <v>226</v>
      </c>
      <c r="G76" s="177" t="s">
        <v>226</v>
      </c>
      <c r="H76" s="177" t="s">
        <v>226</v>
      </c>
      <c r="I76" s="177" t="s">
        <v>226</v>
      </c>
      <c r="J76" s="177" t="s">
        <v>226</v>
      </c>
      <c r="K76" s="177" t="s">
        <v>226</v>
      </c>
      <c r="L76" s="61"/>
    </row>
    <row r="77" spans="1:12" ht="24.95" customHeight="1" x14ac:dyDescent="0.25">
      <c r="A77" s="192" t="s">
        <v>112</v>
      </c>
      <c r="B77" s="195">
        <v>365</v>
      </c>
      <c r="C77" s="193" t="s">
        <v>113</v>
      </c>
      <c r="D77" s="153" t="str">
        <f t="shared" si="0"/>
        <v/>
      </c>
      <c r="E77" s="177" t="s">
        <v>226</v>
      </c>
      <c r="F77" s="177" t="s">
        <v>226</v>
      </c>
      <c r="G77" s="177" t="s">
        <v>226</v>
      </c>
      <c r="H77" s="177" t="s">
        <v>226</v>
      </c>
      <c r="I77" s="177" t="s">
        <v>226</v>
      </c>
      <c r="J77" s="177" t="s">
        <v>226</v>
      </c>
      <c r="K77" s="177" t="s">
        <v>226</v>
      </c>
      <c r="L77" s="61"/>
    </row>
    <row r="78" spans="1:12" ht="24.95" customHeight="1" x14ac:dyDescent="0.25">
      <c r="A78" s="192" t="s">
        <v>114</v>
      </c>
      <c r="B78" s="195">
        <v>366</v>
      </c>
      <c r="C78" s="193" t="s">
        <v>217</v>
      </c>
      <c r="D78" s="153" t="str">
        <f t="shared" si="0"/>
        <v/>
      </c>
      <c r="E78" s="177" t="s">
        <v>226</v>
      </c>
      <c r="F78" s="177" t="s">
        <v>226</v>
      </c>
      <c r="G78" s="177" t="s">
        <v>226</v>
      </c>
      <c r="H78" s="177" t="s">
        <v>226</v>
      </c>
      <c r="I78" s="177" t="s">
        <v>226</v>
      </c>
      <c r="J78" s="177" t="s">
        <v>226</v>
      </c>
      <c r="K78" s="177" t="s">
        <v>226</v>
      </c>
      <c r="L78" s="61"/>
    </row>
    <row r="79" spans="1:12" ht="24.95" customHeight="1" x14ac:dyDescent="0.25">
      <c r="A79" s="192" t="s">
        <v>115</v>
      </c>
      <c r="B79" s="195">
        <v>368</v>
      </c>
      <c r="C79" s="193" t="s">
        <v>116</v>
      </c>
      <c r="D79" s="153" t="str">
        <f t="shared" si="0"/>
        <v/>
      </c>
      <c r="E79" s="177" t="s">
        <v>226</v>
      </c>
      <c r="F79" s="177" t="s">
        <v>226</v>
      </c>
      <c r="G79" s="177" t="s">
        <v>226</v>
      </c>
      <c r="H79" s="177" t="s">
        <v>226</v>
      </c>
      <c r="I79" s="177" t="s">
        <v>226</v>
      </c>
      <c r="J79" s="177" t="s">
        <v>226</v>
      </c>
      <c r="K79" s="177" t="s">
        <v>226</v>
      </c>
      <c r="L79" s="61"/>
    </row>
    <row r="80" spans="1:12" ht="41.25" customHeight="1" x14ac:dyDescent="0.25">
      <c r="A80" s="259" t="s">
        <v>168</v>
      </c>
      <c r="B80" s="260"/>
      <c r="C80" s="260"/>
      <c r="D80" s="153"/>
      <c r="E80" s="177" t="s">
        <v>226</v>
      </c>
      <c r="F80" s="177" t="s">
        <v>226</v>
      </c>
      <c r="G80" s="177" t="s">
        <v>226</v>
      </c>
      <c r="H80" s="177" t="s">
        <v>226</v>
      </c>
      <c r="I80" s="177" t="s">
        <v>226</v>
      </c>
      <c r="J80" s="177" t="s">
        <v>226</v>
      </c>
      <c r="K80" s="177" t="s">
        <v>226</v>
      </c>
      <c r="L80" s="61"/>
    </row>
    <row r="81" spans="1:12" ht="24.95" customHeight="1" x14ac:dyDescent="0.25">
      <c r="A81" s="169"/>
      <c r="B81" s="172"/>
      <c r="C81" s="171"/>
      <c r="D81" s="153" t="str">
        <f t="shared" ref="D81:D94" si="1">IF(SUM(E81:K81)&gt;0,(SUM(E81:K81)),"")</f>
        <v/>
      </c>
      <c r="E81" s="177" t="s">
        <v>226</v>
      </c>
      <c r="F81" s="177" t="s">
        <v>226</v>
      </c>
      <c r="G81" s="177" t="s">
        <v>226</v>
      </c>
      <c r="H81" s="177" t="s">
        <v>226</v>
      </c>
      <c r="I81" s="177" t="s">
        <v>226</v>
      </c>
      <c r="J81" s="177" t="s">
        <v>226</v>
      </c>
      <c r="K81" s="177" t="s">
        <v>226</v>
      </c>
      <c r="L81" s="61"/>
    </row>
    <row r="82" spans="1:12" ht="24.95" customHeight="1" x14ac:dyDescent="0.25">
      <c r="A82" s="169"/>
      <c r="B82" s="172"/>
      <c r="C82" s="171"/>
      <c r="D82" s="153" t="str">
        <f t="shared" si="1"/>
        <v/>
      </c>
      <c r="E82" s="177" t="s">
        <v>226</v>
      </c>
      <c r="F82" s="177" t="s">
        <v>226</v>
      </c>
      <c r="G82" s="177" t="s">
        <v>226</v>
      </c>
      <c r="H82" s="177" t="s">
        <v>226</v>
      </c>
      <c r="I82" s="177" t="s">
        <v>226</v>
      </c>
      <c r="J82" s="177" t="s">
        <v>226</v>
      </c>
      <c r="K82" s="177" t="s">
        <v>226</v>
      </c>
      <c r="L82" s="61"/>
    </row>
    <row r="83" spans="1:12" ht="24.95" customHeight="1" x14ac:dyDescent="0.25">
      <c r="A83" s="169"/>
      <c r="B83" s="172"/>
      <c r="C83" s="171"/>
      <c r="D83" s="153" t="str">
        <f t="shared" si="1"/>
        <v/>
      </c>
      <c r="E83" s="177" t="s">
        <v>226</v>
      </c>
      <c r="F83" s="177" t="s">
        <v>226</v>
      </c>
      <c r="G83" s="177" t="s">
        <v>226</v>
      </c>
      <c r="H83" s="177" t="s">
        <v>226</v>
      </c>
      <c r="I83" s="177" t="s">
        <v>226</v>
      </c>
      <c r="J83" s="177" t="s">
        <v>226</v>
      </c>
      <c r="K83" s="177" t="s">
        <v>226</v>
      </c>
      <c r="L83" s="61"/>
    </row>
    <row r="84" spans="1:12" ht="24.95" customHeight="1" x14ac:dyDescent="0.25">
      <c r="A84" s="169"/>
      <c r="B84" s="172"/>
      <c r="C84" s="171"/>
      <c r="D84" s="153" t="str">
        <f t="shared" si="1"/>
        <v/>
      </c>
      <c r="E84" s="177" t="s">
        <v>226</v>
      </c>
      <c r="F84" s="177" t="s">
        <v>226</v>
      </c>
      <c r="G84" s="177" t="s">
        <v>226</v>
      </c>
      <c r="H84" s="177" t="s">
        <v>226</v>
      </c>
      <c r="I84" s="177" t="s">
        <v>226</v>
      </c>
      <c r="J84" s="177" t="s">
        <v>226</v>
      </c>
      <c r="K84" s="177" t="s">
        <v>226</v>
      </c>
      <c r="L84" s="61"/>
    </row>
    <row r="85" spans="1:12" ht="46.5" customHeight="1" x14ac:dyDescent="0.25">
      <c r="A85" s="169"/>
      <c r="B85" s="172"/>
      <c r="C85" s="171"/>
      <c r="D85" s="153" t="str">
        <f t="shared" si="1"/>
        <v/>
      </c>
      <c r="E85" s="177" t="s">
        <v>226</v>
      </c>
      <c r="F85" s="177" t="s">
        <v>226</v>
      </c>
      <c r="G85" s="177" t="s">
        <v>226</v>
      </c>
      <c r="H85" s="177" t="s">
        <v>226</v>
      </c>
      <c r="I85" s="177" t="s">
        <v>226</v>
      </c>
      <c r="J85" s="177" t="s">
        <v>226</v>
      </c>
      <c r="K85" s="177" t="s">
        <v>226</v>
      </c>
      <c r="L85" s="61"/>
    </row>
    <row r="86" spans="1:12" ht="24.95" customHeight="1" x14ac:dyDescent="0.25">
      <c r="A86" s="169"/>
      <c r="B86" s="172"/>
      <c r="C86" s="171"/>
      <c r="D86" s="153" t="str">
        <f t="shared" si="1"/>
        <v/>
      </c>
      <c r="E86" s="177" t="s">
        <v>226</v>
      </c>
      <c r="F86" s="177" t="s">
        <v>226</v>
      </c>
      <c r="G86" s="177" t="s">
        <v>226</v>
      </c>
      <c r="H86" s="177" t="s">
        <v>226</v>
      </c>
      <c r="I86" s="177" t="s">
        <v>226</v>
      </c>
      <c r="J86" s="177" t="s">
        <v>226</v>
      </c>
      <c r="K86" s="177" t="s">
        <v>226</v>
      </c>
      <c r="L86" s="61"/>
    </row>
    <row r="87" spans="1:12" ht="24.95" customHeight="1" x14ac:dyDescent="0.25">
      <c r="A87" s="169"/>
      <c r="B87" s="172"/>
      <c r="C87" s="171"/>
      <c r="D87" s="153" t="str">
        <f t="shared" si="1"/>
        <v/>
      </c>
      <c r="E87" s="177" t="s">
        <v>226</v>
      </c>
      <c r="F87" s="177" t="s">
        <v>226</v>
      </c>
      <c r="G87" s="177" t="s">
        <v>226</v>
      </c>
      <c r="H87" s="177" t="s">
        <v>226</v>
      </c>
      <c r="I87" s="177" t="s">
        <v>226</v>
      </c>
      <c r="J87" s="177" t="s">
        <v>226</v>
      </c>
      <c r="K87" s="177" t="s">
        <v>226</v>
      </c>
      <c r="L87" s="61"/>
    </row>
    <row r="88" spans="1:12" ht="24.95" customHeight="1" x14ac:dyDescent="0.25">
      <c r="A88" s="169"/>
      <c r="B88" s="172"/>
      <c r="C88" s="171"/>
      <c r="D88" s="153" t="str">
        <f t="shared" si="1"/>
        <v/>
      </c>
      <c r="E88" s="177" t="s">
        <v>226</v>
      </c>
      <c r="F88" s="177" t="s">
        <v>226</v>
      </c>
      <c r="G88" s="177" t="s">
        <v>226</v>
      </c>
      <c r="H88" s="177" t="s">
        <v>226</v>
      </c>
      <c r="I88" s="177" t="s">
        <v>226</v>
      </c>
      <c r="J88" s="177" t="s">
        <v>226</v>
      </c>
      <c r="K88" s="177" t="s">
        <v>226</v>
      </c>
      <c r="L88" s="61"/>
    </row>
    <row r="89" spans="1:12" ht="24.95" customHeight="1" x14ac:dyDescent="0.25">
      <c r="A89" s="169"/>
      <c r="B89" s="172"/>
      <c r="C89" s="171"/>
      <c r="D89" s="153" t="str">
        <f t="shared" si="1"/>
        <v/>
      </c>
      <c r="E89" s="177" t="s">
        <v>226</v>
      </c>
      <c r="F89" s="177" t="s">
        <v>226</v>
      </c>
      <c r="G89" s="177" t="s">
        <v>226</v>
      </c>
      <c r="H89" s="177" t="s">
        <v>226</v>
      </c>
      <c r="I89" s="177" t="s">
        <v>226</v>
      </c>
      <c r="J89" s="177" t="s">
        <v>226</v>
      </c>
      <c r="K89" s="177" t="s">
        <v>226</v>
      </c>
      <c r="L89" s="61"/>
    </row>
    <row r="90" spans="1:12" ht="24.95" customHeight="1" x14ac:dyDescent="0.25">
      <c r="A90" s="169"/>
      <c r="B90" s="172"/>
      <c r="C90" s="171"/>
      <c r="D90" s="153" t="str">
        <f t="shared" si="1"/>
        <v/>
      </c>
      <c r="E90" s="177" t="s">
        <v>226</v>
      </c>
      <c r="F90" s="177" t="s">
        <v>226</v>
      </c>
      <c r="G90" s="177" t="s">
        <v>226</v>
      </c>
      <c r="H90" s="177" t="s">
        <v>226</v>
      </c>
      <c r="I90" s="177" t="s">
        <v>226</v>
      </c>
      <c r="J90" s="177" t="s">
        <v>226</v>
      </c>
      <c r="K90" s="177" t="s">
        <v>226</v>
      </c>
      <c r="L90" s="61"/>
    </row>
    <row r="91" spans="1:12" ht="24.95" customHeight="1" x14ac:dyDescent="0.25">
      <c r="A91" s="169"/>
      <c r="B91" s="172"/>
      <c r="C91" s="171"/>
      <c r="D91" s="153" t="str">
        <f t="shared" si="1"/>
        <v/>
      </c>
      <c r="E91" s="177" t="s">
        <v>226</v>
      </c>
      <c r="F91" s="177" t="s">
        <v>226</v>
      </c>
      <c r="G91" s="177" t="s">
        <v>226</v>
      </c>
      <c r="H91" s="177" t="s">
        <v>226</v>
      </c>
      <c r="I91" s="177" t="s">
        <v>226</v>
      </c>
      <c r="J91" s="177" t="s">
        <v>226</v>
      </c>
      <c r="K91" s="177" t="s">
        <v>226</v>
      </c>
      <c r="L91" s="61"/>
    </row>
    <row r="92" spans="1:12" ht="24.95" customHeight="1" x14ac:dyDescent="0.25">
      <c r="A92" s="169"/>
      <c r="B92" s="172"/>
      <c r="C92" s="171"/>
      <c r="D92" s="153" t="str">
        <f t="shared" si="1"/>
        <v/>
      </c>
      <c r="E92" s="177" t="s">
        <v>226</v>
      </c>
      <c r="F92" s="177" t="s">
        <v>226</v>
      </c>
      <c r="G92" s="177" t="s">
        <v>226</v>
      </c>
      <c r="H92" s="177" t="s">
        <v>226</v>
      </c>
      <c r="I92" s="177" t="s">
        <v>226</v>
      </c>
      <c r="J92" s="177" t="s">
        <v>226</v>
      </c>
      <c r="K92" s="177" t="s">
        <v>226</v>
      </c>
      <c r="L92" s="61"/>
    </row>
    <row r="93" spans="1:12" ht="24.95" customHeight="1" x14ac:dyDescent="0.25">
      <c r="A93" s="169"/>
      <c r="B93" s="172"/>
      <c r="C93" s="171"/>
      <c r="D93" s="153" t="str">
        <f t="shared" si="1"/>
        <v/>
      </c>
      <c r="E93" s="177" t="s">
        <v>226</v>
      </c>
      <c r="F93" s="177" t="s">
        <v>226</v>
      </c>
      <c r="G93" s="177" t="s">
        <v>226</v>
      </c>
      <c r="H93" s="177" t="s">
        <v>226</v>
      </c>
      <c r="I93" s="177" t="s">
        <v>226</v>
      </c>
      <c r="J93" s="177" t="s">
        <v>226</v>
      </c>
      <c r="K93" s="177" t="s">
        <v>226</v>
      </c>
      <c r="L93" s="61"/>
    </row>
    <row r="94" spans="1:12" ht="24.95" customHeight="1" thickBot="1" x14ac:dyDescent="0.3">
      <c r="A94" s="173"/>
      <c r="B94" s="174"/>
      <c r="C94" s="175"/>
      <c r="D94" s="154" t="str">
        <f t="shared" si="1"/>
        <v/>
      </c>
      <c r="E94" s="178" t="s">
        <v>226</v>
      </c>
      <c r="F94" s="178" t="s">
        <v>226</v>
      </c>
      <c r="G94" s="178" t="s">
        <v>226</v>
      </c>
      <c r="H94" s="178" t="s">
        <v>226</v>
      </c>
      <c r="I94" s="178" t="s">
        <v>226</v>
      </c>
      <c r="J94" s="178" t="s">
        <v>226</v>
      </c>
      <c r="K94" s="178" t="s">
        <v>226</v>
      </c>
      <c r="L94" s="61"/>
    </row>
    <row r="95" spans="1:12" ht="24.95" customHeight="1" thickBot="1" x14ac:dyDescent="0.3">
      <c r="A95" s="272" t="s">
        <v>218</v>
      </c>
      <c r="B95" s="273"/>
      <c r="C95" s="273"/>
      <c r="D95" s="155">
        <f>SUM(D17:D94)</f>
        <v>1447051.31</v>
      </c>
      <c r="E95" s="155">
        <f t="shared" ref="E95:K95" si="2">SUM(E17:E94)</f>
        <v>878604.44000000006</v>
      </c>
      <c r="F95" s="155">
        <f t="shared" si="2"/>
        <v>250828.79999999999</v>
      </c>
      <c r="G95" s="155">
        <f t="shared" si="2"/>
        <v>30382.049999999996</v>
      </c>
      <c r="H95" s="155">
        <f t="shared" si="2"/>
        <v>59690.369999999995</v>
      </c>
      <c r="I95" s="155">
        <f t="shared" si="2"/>
        <v>191053.37000000002</v>
      </c>
      <c r="J95" s="155">
        <f t="shared" si="2"/>
        <v>32916.879999999997</v>
      </c>
      <c r="K95" s="155">
        <f t="shared" si="2"/>
        <v>3575.4000000000005</v>
      </c>
      <c r="L95" s="61"/>
    </row>
    <row r="96" spans="1:12" ht="24.95" customHeight="1" x14ac:dyDescent="0.25">
      <c r="A96" s="73"/>
      <c r="B96" s="73"/>
      <c r="E96" s="73"/>
      <c r="F96" s="73"/>
      <c r="G96" s="73"/>
      <c r="H96" s="73"/>
      <c r="I96" s="73"/>
      <c r="J96" s="73"/>
      <c r="L96" s="61"/>
    </row>
    <row r="97" spans="1:14" ht="24.95" customHeight="1" x14ac:dyDescent="0.25">
      <c r="A97" s="73"/>
      <c r="B97" s="39"/>
      <c r="C97" s="40"/>
      <c r="E97" s="73"/>
      <c r="F97" s="73"/>
      <c r="G97" s="73"/>
      <c r="H97" s="73"/>
      <c r="I97" s="73"/>
      <c r="J97" s="73"/>
      <c r="L97" s="61"/>
    </row>
    <row r="98" spans="1:14" ht="24.95" customHeight="1" x14ac:dyDescent="0.25">
      <c r="A98" s="73"/>
      <c r="B98" s="91"/>
      <c r="C98" s="91"/>
      <c r="E98" s="73"/>
      <c r="F98" s="73"/>
      <c r="G98" s="73"/>
      <c r="H98" s="73"/>
      <c r="I98" s="73"/>
      <c r="J98" s="73"/>
      <c r="L98" s="61"/>
    </row>
    <row r="99" spans="1:14" ht="24.95" customHeight="1" x14ac:dyDescent="0.25">
      <c r="A99" s="73"/>
      <c r="B99" s="39"/>
      <c r="C99" s="148"/>
      <c r="E99" s="73"/>
      <c r="F99" s="73"/>
      <c r="G99" s="73"/>
      <c r="H99" s="73"/>
      <c r="I99" s="73"/>
      <c r="J99" s="73"/>
      <c r="L99" s="61"/>
    </row>
    <row r="100" spans="1:14" ht="24.95" customHeight="1" x14ac:dyDescent="0.25">
      <c r="A100" s="73"/>
      <c r="B100" s="73"/>
      <c r="C100" s="89"/>
      <c r="D100" s="42"/>
      <c r="E100" s="34"/>
      <c r="F100" s="34"/>
      <c r="G100" s="73"/>
      <c r="H100" s="73"/>
      <c r="I100" s="73"/>
      <c r="J100" s="73"/>
      <c r="L100" s="61"/>
    </row>
    <row r="101" spans="1:14" ht="24.95" customHeight="1" x14ac:dyDescent="0.25">
      <c r="A101" s="73"/>
      <c r="B101" s="73"/>
      <c r="C101" s="90"/>
      <c r="D101" s="34"/>
      <c r="E101" s="34"/>
      <c r="F101" s="34"/>
      <c r="G101" s="73"/>
      <c r="H101" s="73"/>
      <c r="I101" s="73"/>
      <c r="J101" s="73"/>
      <c r="L101" s="61"/>
    </row>
    <row r="102" spans="1:14" s="87" customFormat="1" ht="24.95" customHeight="1" x14ac:dyDescent="0.25">
      <c r="A102" s="73"/>
      <c r="B102" s="73"/>
      <c r="C102" s="90"/>
      <c r="D102" s="34"/>
      <c r="E102" s="34"/>
      <c r="F102" s="34"/>
      <c r="G102" s="73"/>
      <c r="H102" s="73"/>
      <c r="I102" s="73"/>
      <c r="J102" s="73"/>
      <c r="K102" s="82"/>
      <c r="M102" s="73"/>
      <c r="N102" s="38"/>
    </row>
    <row r="103" spans="1:14" ht="24.95" customHeight="1" x14ac:dyDescent="0.25">
      <c r="A103" s="73"/>
      <c r="B103" s="73"/>
      <c r="C103" s="90"/>
      <c r="D103" s="34"/>
      <c r="E103" s="34"/>
      <c r="F103" s="34"/>
      <c r="G103" s="73"/>
      <c r="H103" s="73"/>
      <c r="I103" s="73"/>
      <c r="J103" s="73"/>
      <c r="M103" s="38"/>
    </row>
    <row r="104" spans="1:14" ht="24.95" customHeight="1" x14ac:dyDescent="0.25">
      <c r="C104" s="90"/>
      <c r="D104" s="34"/>
      <c r="E104" s="42"/>
      <c r="F104" s="42"/>
    </row>
    <row r="105" spans="1:14" ht="24.95" customHeight="1" x14ac:dyDescent="0.25">
      <c r="C105" s="90"/>
      <c r="D105" s="34"/>
      <c r="E105" s="42"/>
      <c r="F105" s="42"/>
    </row>
    <row r="106" spans="1:14" ht="24.95" customHeight="1" x14ac:dyDescent="0.25">
      <c r="C106" s="90"/>
      <c r="D106" s="34"/>
      <c r="E106" s="42"/>
      <c r="F106" s="42"/>
    </row>
    <row r="107" spans="1:14" ht="24.95" customHeight="1" x14ac:dyDescent="0.25">
      <c r="C107" s="90"/>
      <c r="D107" s="34"/>
      <c r="E107" s="42"/>
      <c r="F107" s="42"/>
    </row>
    <row r="108" spans="1:14" ht="24.95" customHeight="1" x14ac:dyDescent="0.25">
      <c r="C108" s="90"/>
      <c r="D108" s="34"/>
      <c r="E108" s="42"/>
      <c r="F108" s="42"/>
    </row>
    <row r="109" spans="1:14" ht="24.95" customHeight="1" x14ac:dyDescent="0.25">
      <c r="C109" s="90"/>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1"/>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3" customWidth="1"/>
    <col min="4" max="4" width="27.85546875" style="73" customWidth="1"/>
    <col min="5" max="11" width="26.7109375" style="82" customWidth="1"/>
    <col min="12" max="12" width="10.85546875" style="62" customWidth="1"/>
    <col min="13" max="13" width="11" style="73" customWidth="1"/>
    <col min="14" max="14" width="128.28515625" style="73" customWidth="1"/>
    <col min="15" max="16384" width="9.140625" style="61"/>
  </cols>
  <sheetData>
    <row r="1" spans="1:25" s="73" customFormat="1" ht="30" customHeight="1" thickBot="1" x14ac:dyDescent="0.3">
      <c r="A1" s="32" t="s">
        <v>0</v>
      </c>
      <c r="B1" s="32"/>
      <c r="C1" s="38"/>
      <c r="E1" s="82"/>
      <c r="G1" s="156" t="s">
        <v>129</v>
      </c>
      <c r="H1" s="157"/>
      <c r="I1" s="157"/>
      <c r="J1" s="157"/>
      <c r="K1" s="158"/>
      <c r="L1" s="82"/>
      <c r="M1" s="219" t="s">
        <v>135</v>
      </c>
      <c r="N1" s="219"/>
    </row>
    <row r="2" spans="1:25" ht="30" customHeight="1" x14ac:dyDescent="0.25">
      <c r="A2" s="220" t="s">
        <v>188</v>
      </c>
      <c r="B2" s="220"/>
      <c r="C2" s="220"/>
      <c r="D2" s="220"/>
      <c r="E2" s="220"/>
      <c r="F2" s="73"/>
      <c r="G2" s="262" t="s">
        <v>130</v>
      </c>
      <c r="H2" s="263"/>
      <c r="I2" s="263"/>
      <c r="J2" s="263"/>
      <c r="K2" s="159">
        <f>D95</f>
        <v>720358.37000000011</v>
      </c>
      <c r="M2" s="224" t="s">
        <v>171</v>
      </c>
      <c r="N2" s="224"/>
    </row>
    <row r="3" spans="1:25" ht="30" customHeight="1" x14ac:dyDescent="0.25">
      <c r="A3" s="220"/>
      <c r="B3" s="220"/>
      <c r="C3" s="220"/>
      <c r="D3" s="220"/>
      <c r="E3" s="220"/>
      <c r="F3" s="73"/>
      <c r="G3" s="264" t="s">
        <v>172</v>
      </c>
      <c r="H3" s="265"/>
      <c r="I3" s="265"/>
      <c r="J3" s="265"/>
      <c r="K3" s="59">
        <v>95158.7</v>
      </c>
      <c r="M3" s="214" t="s">
        <v>118</v>
      </c>
      <c r="N3" s="214"/>
    </row>
    <row r="4" spans="1:25" ht="30" customHeight="1" x14ac:dyDescent="0.25">
      <c r="A4" s="220"/>
      <c r="B4" s="220"/>
      <c r="C4" s="220"/>
      <c r="D4" s="220"/>
      <c r="E4" s="220"/>
      <c r="F4" s="73"/>
      <c r="G4" s="266" t="s">
        <v>173</v>
      </c>
      <c r="H4" s="267"/>
      <c r="I4" s="267"/>
      <c r="J4" s="267"/>
      <c r="K4" s="59">
        <v>0</v>
      </c>
      <c r="L4" s="64"/>
      <c r="M4" s="224" t="s">
        <v>176</v>
      </c>
      <c r="N4" s="224"/>
      <c r="O4" s="60"/>
      <c r="P4" s="60"/>
      <c r="Q4" s="60"/>
      <c r="R4" s="60"/>
      <c r="S4" s="60"/>
      <c r="T4" s="60"/>
      <c r="U4" s="60"/>
      <c r="V4" s="60"/>
      <c r="W4" s="60"/>
      <c r="X4" s="60"/>
      <c r="Y4" s="60"/>
    </row>
    <row r="5" spans="1:25" ht="30" customHeight="1" x14ac:dyDescent="0.25">
      <c r="A5" s="213"/>
      <c r="B5" s="213"/>
      <c r="C5" s="213"/>
      <c r="D5" s="213"/>
      <c r="E5" s="213"/>
      <c r="F5" s="73"/>
      <c r="G5" s="266" t="s">
        <v>175</v>
      </c>
      <c r="H5" s="267"/>
      <c r="I5" s="267"/>
      <c r="J5" s="267"/>
      <c r="K5" s="187">
        <v>125314.03</v>
      </c>
      <c r="L5" s="58"/>
      <c r="M5" s="224" t="s">
        <v>177</v>
      </c>
      <c r="N5" s="224"/>
      <c r="O5" s="60"/>
      <c r="P5" s="60"/>
      <c r="Q5" s="60"/>
      <c r="R5" s="60"/>
      <c r="S5" s="60"/>
      <c r="T5" s="60"/>
      <c r="U5" s="60"/>
      <c r="V5" s="60"/>
      <c r="W5" s="60"/>
      <c r="X5" s="60"/>
      <c r="Y5" s="60"/>
    </row>
    <row r="6" spans="1:25" ht="43.5" customHeight="1" thickBot="1" x14ac:dyDescent="0.3">
      <c r="F6" s="73"/>
      <c r="G6" s="268" t="s">
        <v>131</v>
      </c>
      <c r="H6" s="269"/>
      <c r="I6" s="269"/>
      <c r="J6" s="269"/>
      <c r="K6" s="188">
        <f>SUM(K2:K5)</f>
        <v>940831.10000000009</v>
      </c>
      <c r="L6" s="58"/>
      <c r="M6" s="224" t="s">
        <v>134</v>
      </c>
      <c r="N6" s="224"/>
      <c r="O6" s="66"/>
      <c r="P6" s="66"/>
      <c r="Q6" s="66"/>
      <c r="R6" s="66"/>
      <c r="S6" s="66"/>
      <c r="T6" s="66"/>
      <c r="U6" s="66"/>
      <c r="V6" s="66"/>
      <c r="W6" s="66"/>
      <c r="X6" s="66"/>
      <c r="Y6" s="66"/>
    </row>
    <row r="7" spans="1:25" ht="66" customHeight="1" thickBot="1" x14ac:dyDescent="0.3">
      <c r="A7" s="73"/>
      <c r="B7" s="73"/>
      <c r="D7" s="73" t="s">
        <v>220</v>
      </c>
      <c r="F7" s="73"/>
      <c r="G7" s="268" t="s">
        <v>132</v>
      </c>
      <c r="H7" s="269"/>
      <c r="I7" s="269"/>
      <c r="J7" s="269"/>
      <c r="K7" s="161">
        <v>940831.1</v>
      </c>
      <c r="M7" s="224" t="s">
        <v>178</v>
      </c>
      <c r="N7" s="224"/>
      <c r="O7" s="67"/>
      <c r="P7" s="67"/>
      <c r="Q7" s="67"/>
      <c r="R7" s="67"/>
      <c r="S7" s="67"/>
      <c r="T7" s="67"/>
      <c r="U7" s="67"/>
      <c r="V7" s="67"/>
      <c r="W7" s="67"/>
      <c r="X7" s="67"/>
      <c r="Y7" s="67"/>
    </row>
    <row r="8" spans="1:25" ht="15" customHeight="1" thickBot="1" x14ac:dyDescent="0.3">
      <c r="M8" s="149"/>
      <c r="N8" s="45"/>
      <c r="O8" s="68"/>
      <c r="P8" s="68"/>
      <c r="Q8" s="68"/>
      <c r="R8" s="68"/>
      <c r="S8" s="68"/>
      <c r="T8" s="68"/>
      <c r="U8" s="68"/>
      <c r="V8" s="68"/>
      <c r="W8" s="68"/>
      <c r="X8" s="68"/>
      <c r="Y8" s="68"/>
    </row>
    <row r="9" spans="1:25" s="73" customFormat="1" ht="24.95" customHeight="1" x14ac:dyDescent="0.25">
      <c r="A9" s="270"/>
      <c r="B9" s="234" t="s">
        <v>137</v>
      </c>
      <c r="C9" s="235"/>
      <c r="D9" s="240" t="s">
        <v>5</v>
      </c>
      <c r="E9" s="69" t="s">
        <v>6</v>
      </c>
      <c r="F9" s="70"/>
      <c r="G9" s="70"/>
      <c r="H9" s="70"/>
      <c r="I9" s="70"/>
      <c r="J9" s="70"/>
      <c r="K9" s="71"/>
      <c r="L9" s="72"/>
      <c r="M9" s="219" t="s">
        <v>121</v>
      </c>
      <c r="N9" s="219"/>
      <c r="O9" s="67"/>
      <c r="P9" s="67"/>
      <c r="Q9" s="67"/>
      <c r="R9" s="67"/>
      <c r="S9" s="67"/>
      <c r="T9" s="67"/>
      <c r="U9" s="67"/>
      <c r="V9" s="67"/>
      <c r="W9" s="67"/>
      <c r="X9" s="67"/>
      <c r="Y9" s="67"/>
    </row>
    <row r="10" spans="1:25" s="73" customFormat="1" ht="24.95" customHeight="1" thickBot="1" x14ac:dyDescent="0.3">
      <c r="A10" s="271"/>
      <c r="B10" s="236"/>
      <c r="C10" s="237"/>
      <c r="D10" s="241"/>
      <c r="E10" s="74" t="s">
        <v>219</v>
      </c>
      <c r="F10" s="75"/>
      <c r="G10" s="75"/>
      <c r="H10" s="75"/>
      <c r="I10" s="75"/>
      <c r="J10" s="75"/>
      <c r="K10" s="76"/>
      <c r="L10" s="72"/>
      <c r="M10" s="243" t="s">
        <v>179</v>
      </c>
      <c r="N10" s="244"/>
      <c r="O10" s="77"/>
      <c r="P10" s="77"/>
      <c r="Q10" s="77"/>
      <c r="R10" s="77"/>
      <c r="S10" s="77"/>
      <c r="T10" s="77"/>
      <c r="U10" s="77"/>
      <c r="V10" s="77"/>
      <c r="W10" s="77"/>
      <c r="X10" s="77"/>
      <c r="Y10" s="77"/>
    </row>
    <row r="11" spans="1:25" s="73" customFormat="1" ht="30.75" customHeight="1" thickBot="1" x14ac:dyDescent="0.3">
      <c r="A11" s="104" t="s">
        <v>139</v>
      </c>
      <c r="B11" s="276" t="s">
        <v>239</v>
      </c>
      <c r="C11" s="277"/>
      <c r="D11" s="112">
        <v>110244</v>
      </c>
      <c r="E11" s="74" t="s">
        <v>155</v>
      </c>
      <c r="F11" s="75"/>
      <c r="G11" s="75"/>
      <c r="H11" s="75"/>
      <c r="I11" s="75"/>
      <c r="J11" s="75"/>
      <c r="K11" s="76"/>
      <c r="L11" s="78"/>
      <c r="M11" s="244"/>
      <c r="N11" s="244"/>
      <c r="O11" s="77"/>
      <c r="P11" s="77"/>
      <c r="Q11" s="77"/>
      <c r="R11" s="77"/>
      <c r="S11" s="77"/>
      <c r="T11" s="77"/>
      <c r="U11" s="77"/>
      <c r="V11" s="77"/>
      <c r="W11" s="77"/>
      <c r="X11" s="77"/>
      <c r="Y11" s="77"/>
    </row>
    <row r="12" spans="1:25" s="73" customFormat="1" ht="35.1" customHeight="1" thickBot="1" x14ac:dyDescent="0.3">
      <c r="A12" s="104" t="s">
        <v>156</v>
      </c>
      <c r="B12" s="261" t="str">
        <f>Central!B12</f>
        <v>EVIT- East Valley Institute of Technology</v>
      </c>
      <c r="C12" s="261"/>
      <c r="D12" s="185" t="str">
        <f>Central!D12</f>
        <v>070801</v>
      </c>
      <c r="E12" s="79" t="s">
        <v>133</v>
      </c>
      <c r="F12" s="80"/>
      <c r="G12" s="80"/>
      <c r="H12" s="80"/>
      <c r="I12" s="80"/>
      <c r="J12" s="80"/>
      <c r="K12" s="81"/>
      <c r="L12" s="82"/>
      <c r="M12" s="244"/>
      <c r="N12" s="244"/>
      <c r="O12" s="77"/>
      <c r="P12" s="77"/>
      <c r="Q12" s="77"/>
      <c r="R12" s="77"/>
      <c r="S12" s="77"/>
      <c r="T12" s="77"/>
      <c r="U12" s="77"/>
      <c r="V12" s="77"/>
      <c r="W12" s="77"/>
      <c r="X12" s="77"/>
      <c r="Y12" s="77"/>
    </row>
    <row r="13" spans="1:25" s="73" customFormat="1" ht="16.5" customHeight="1" thickBot="1" x14ac:dyDescent="0.3">
      <c r="A13" s="47"/>
      <c r="B13" s="47"/>
      <c r="C13" s="47"/>
      <c r="D13" s="83"/>
      <c r="F13" s="84"/>
      <c r="G13" s="85"/>
      <c r="H13" s="85"/>
      <c r="I13" s="78"/>
      <c r="J13" s="85"/>
      <c r="K13" s="85"/>
      <c r="L13" s="85"/>
      <c r="M13" s="244"/>
      <c r="N13" s="244"/>
    </row>
    <row r="14" spans="1:25" ht="35.1" customHeight="1" thickBot="1" x14ac:dyDescent="0.3">
      <c r="A14" s="150"/>
      <c r="B14" s="106"/>
      <c r="C14" s="150"/>
      <c r="D14" s="107"/>
      <c r="E14" s="246" t="s">
        <v>8</v>
      </c>
      <c r="F14" s="247"/>
      <c r="G14" s="247"/>
      <c r="H14" s="247"/>
      <c r="I14" s="247"/>
      <c r="J14" s="247"/>
      <c r="K14" s="248"/>
      <c r="M14" s="244" t="s">
        <v>180</v>
      </c>
      <c r="N14" s="244"/>
      <c r="O14" s="86"/>
      <c r="P14" s="86"/>
      <c r="Q14" s="86"/>
      <c r="R14" s="86"/>
      <c r="S14" s="86"/>
      <c r="T14" s="86"/>
      <c r="U14" s="86"/>
      <c r="V14" s="86"/>
      <c r="W14" s="86"/>
      <c r="X14" s="86"/>
      <c r="Y14" s="86"/>
    </row>
    <row r="15" spans="1:25" ht="29.25" customHeight="1" thickBot="1" x14ac:dyDescent="0.3">
      <c r="A15" s="151"/>
      <c r="B15" s="109"/>
      <c r="C15" s="151"/>
      <c r="D15" s="110"/>
      <c r="E15" s="246" t="s">
        <v>9</v>
      </c>
      <c r="F15" s="249"/>
      <c r="G15" s="249"/>
      <c r="H15" s="249"/>
      <c r="I15" s="249"/>
      <c r="J15" s="250"/>
      <c r="K15" s="251" t="s">
        <v>10</v>
      </c>
      <c r="M15" s="244"/>
      <c r="N15" s="244"/>
    </row>
    <row r="16" spans="1:25" s="87" customFormat="1" ht="122.25" customHeight="1" thickBot="1" x14ac:dyDescent="0.3">
      <c r="A16" s="111" t="s">
        <v>138</v>
      </c>
      <c r="B16" s="99" t="s">
        <v>123</v>
      </c>
      <c r="C16" s="101" t="s">
        <v>11</v>
      </c>
      <c r="D16" s="100" t="s">
        <v>12</v>
      </c>
      <c r="E16" s="35" t="s">
        <v>13</v>
      </c>
      <c r="F16" s="36" t="s">
        <v>14</v>
      </c>
      <c r="G16" s="36" t="s">
        <v>124</v>
      </c>
      <c r="H16" s="36" t="s">
        <v>125</v>
      </c>
      <c r="I16" s="36" t="s">
        <v>127</v>
      </c>
      <c r="J16" s="37" t="s">
        <v>126</v>
      </c>
      <c r="K16" s="252"/>
      <c r="M16" s="244"/>
      <c r="N16" s="244"/>
    </row>
    <row r="17" spans="1:14" s="88" customFormat="1" ht="24.95" customHeight="1" x14ac:dyDescent="0.25">
      <c r="A17" s="190" t="s">
        <v>15</v>
      </c>
      <c r="B17" s="194">
        <v>301</v>
      </c>
      <c r="C17" s="191" t="s">
        <v>206</v>
      </c>
      <c r="D17" s="152" t="str">
        <f t="shared" ref="D17:D79" si="0">IF(SUM(E17:K17)&gt;0,(SUM(E17:K17)),"")</f>
        <v/>
      </c>
      <c r="E17" s="176" t="s">
        <v>226</v>
      </c>
      <c r="F17" s="176" t="s">
        <v>226</v>
      </c>
      <c r="G17" s="176" t="s">
        <v>226</v>
      </c>
      <c r="H17" s="176" t="s">
        <v>226</v>
      </c>
      <c r="I17" s="176" t="s">
        <v>226</v>
      </c>
      <c r="J17" s="176" t="s">
        <v>226</v>
      </c>
      <c r="K17" s="176" t="s">
        <v>226</v>
      </c>
      <c r="M17" s="91"/>
      <c r="N17" s="148" t="s">
        <v>157</v>
      </c>
    </row>
    <row r="18" spans="1:14" s="88" customFormat="1" ht="24.95" customHeight="1" x14ac:dyDescent="0.25">
      <c r="A18" s="192" t="s">
        <v>16</v>
      </c>
      <c r="B18" s="195">
        <v>302</v>
      </c>
      <c r="C18" s="193" t="s">
        <v>17</v>
      </c>
      <c r="D18" s="153" t="str">
        <f t="shared" si="0"/>
        <v/>
      </c>
      <c r="E18" s="177" t="s">
        <v>226</v>
      </c>
      <c r="F18" s="177" t="s">
        <v>226</v>
      </c>
      <c r="G18" s="177" t="s">
        <v>226</v>
      </c>
      <c r="H18" s="177" t="s">
        <v>226</v>
      </c>
      <c r="I18" s="177" t="s">
        <v>226</v>
      </c>
      <c r="J18" s="177" t="s">
        <v>226</v>
      </c>
      <c r="K18" s="177" t="s">
        <v>226</v>
      </c>
      <c r="M18" s="147"/>
      <c r="N18" s="148" t="s">
        <v>158</v>
      </c>
    </row>
    <row r="19" spans="1:14" s="88" customFormat="1" ht="24.95" customHeight="1" x14ac:dyDescent="0.25">
      <c r="A19" s="192" t="s">
        <v>194</v>
      </c>
      <c r="B19" s="195">
        <v>376</v>
      </c>
      <c r="C19" s="193" t="s">
        <v>195</v>
      </c>
      <c r="D19" s="153" t="str">
        <f t="shared" si="0"/>
        <v/>
      </c>
      <c r="E19" s="177" t="s">
        <v>226</v>
      </c>
      <c r="F19" s="177" t="s">
        <v>226</v>
      </c>
      <c r="G19" s="177" t="s">
        <v>226</v>
      </c>
      <c r="H19" s="177" t="s">
        <v>226</v>
      </c>
      <c r="I19" s="177" t="s">
        <v>226</v>
      </c>
      <c r="J19" s="177" t="s">
        <v>226</v>
      </c>
      <c r="K19" s="177" t="s">
        <v>226</v>
      </c>
      <c r="M19" s="147"/>
      <c r="N19" s="148"/>
    </row>
    <row r="20" spans="1:14" s="88" customFormat="1" ht="24.95" customHeight="1" x14ac:dyDescent="0.25">
      <c r="A20" s="192" t="s">
        <v>18</v>
      </c>
      <c r="B20" s="195">
        <v>303</v>
      </c>
      <c r="C20" s="193" t="s">
        <v>19</v>
      </c>
      <c r="D20" s="153" t="str">
        <f t="shared" si="0"/>
        <v/>
      </c>
      <c r="E20" s="177" t="s">
        <v>226</v>
      </c>
      <c r="F20" s="177" t="s">
        <v>226</v>
      </c>
      <c r="G20" s="177" t="s">
        <v>226</v>
      </c>
      <c r="H20" s="177" t="s">
        <v>226</v>
      </c>
      <c r="I20" s="177" t="s">
        <v>226</v>
      </c>
      <c r="J20" s="177" t="s">
        <v>226</v>
      </c>
      <c r="K20" s="177" t="s">
        <v>226</v>
      </c>
      <c r="M20" s="91"/>
      <c r="N20" s="224" t="s">
        <v>159</v>
      </c>
    </row>
    <row r="21" spans="1:14" s="88" customFormat="1" ht="24.95" customHeight="1" x14ac:dyDescent="0.25">
      <c r="A21" s="192" t="s">
        <v>20</v>
      </c>
      <c r="B21" s="195">
        <v>304</v>
      </c>
      <c r="C21" s="193" t="s">
        <v>21</v>
      </c>
      <c r="D21" s="153" t="str">
        <f t="shared" si="0"/>
        <v/>
      </c>
      <c r="E21" s="177" t="s">
        <v>226</v>
      </c>
      <c r="F21" s="177" t="s">
        <v>226</v>
      </c>
      <c r="G21" s="177" t="s">
        <v>226</v>
      </c>
      <c r="H21" s="177" t="s">
        <v>226</v>
      </c>
      <c r="I21" s="177" t="s">
        <v>226</v>
      </c>
      <c r="J21" s="177" t="s">
        <v>226</v>
      </c>
      <c r="K21" s="177" t="s">
        <v>226</v>
      </c>
      <c r="M21" s="91"/>
      <c r="N21" s="224"/>
    </row>
    <row r="22" spans="1:14" s="88" customFormat="1" ht="24.95" customHeight="1" x14ac:dyDescent="0.25">
      <c r="A22" s="192" t="s">
        <v>22</v>
      </c>
      <c r="B22" s="195">
        <v>305</v>
      </c>
      <c r="C22" s="193" t="s">
        <v>23</v>
      </c>
      <c r="D22" s="153">
        <f t="shared" si="0"/>
        <v>142362.88</v>
      </c>
      <c r="E22" s="177">
        <v>109096.19</v>
      </c>
      <c r="F22" s="177">
        <v>32616.69</v>
      </c>
      <c r="G22" s="177" t="s">
        <v>226</v>
      </c>
      <c r="H22" s="177">
        <v>650</v>
      </c>
      <c r="I22" s="177" t="s">
        <v>226</v>
      </c>
      <c r="J22" s="177" t="s">
        <v>226</v>
      </c>
      <c r="K22" s="177" t="s">
        <v>226</v>
      </c>
      <c r="M22" s="91"/>
      <c r="N22" s="224"/>
    </row>
    <row r="23" spans="1:14" s="88" customFormat="1" ht="24.95" customHeight="1" x14ac:dyDescent="0.25">
      <c r="A23" s="192" t="s">
        <v>24</v>
      </c>
      <c r="B23" s="195">
        <v>306</v>
      </c>
      <c r="C23" s="193" t="s">
        <v>25</v>
      </c>
      <c r="D23" s="153" t="str">
        <f t="shared" si="0"/>
        <v/>
      </c>
      <c r="E23" s="177" t="s">
        <v>226</v>
      </c>
      <c r="F23" s="177" t="s">
        <v>226</v>
      </c>
      <c r="G23" s="177" t="s">
        <v>226</v>
      </c>
      <c r="H23" s="177" t="s">
        <v>226</v>
      </c>
      <c r="I23" s="177" t="s">
        <v>226</v>
      </c>
      <c r="J23" s="177" t="s">
        <v>226</v>
      </c>
      <c r="K23" s="177" t="s">
        <v>226</v>
      </c>
      <c r="M23" s="91"/>
      <c r="N23" s="224" t="s">
        <v>160</v>
      </c>
    </row>
    <row r="24" spans="1:14" s="88" customFormat="1" ht="24.95" customHeight="1" x14ac:dyDescent="0.25">
      <c r="A24" s="192" t="s">
        <v>26</v>
      </c>
      <c r="B24" s="195">
        <v>307</v>
      </c>
      <c r="C24" s="193" t="s">
        <v>27</v>
      </c>
      <c r="D24" s="153" t="str">
        <f t="shared" si="0"/>
        <v/>
      </c>
      <c r="E24" s="177" t="s">
        <v>226</v>
      </c>
      <c r="F24" s="177" t="s">
        <v>226</v>
      </c>
      <c r="G24" s="177" t="s">
        <v>226</v>
      </c>
      <c r="H24" s="177" t="s">
        <v>226</v>
      </c>
      <c r="I24" s="177" t="s">
        <v>226</v>
      </c>
      <c r="J24" s="177" t="s">
        <v>226</v>
      </c>
      <c r="K24" s="177" t="s">
        <v>226</v>
      </c>
      <c r="M24" s="91"/>
      <c r="N24" s="224"/>
    </row>
    <row r="25" spans="1:14" s="88" customFormat="1" ht="24.95" customHeight="1" x14ac:dyDescent="0.25">
      <c r="A25" s="192" t="s">
        <v>28</v>
      </c>
      <c r="B25" s="195">
        <v>309</v>
      </c>
      <c r="C25" s="193" t="s">
        <v>209</v>
      </c>
      <c r="D25" s="153" t="str">
        <f t="shared" si="0"/>
        <v/>
      </c>
      <c r="E25" s="177" t="s">
        <v>226</v>
      </c>
      <c r="F25" s="177" t="s">
        <v>226</v>
      </c>
      <c r="G25" s="177" t="s">
        <v>226</v>
      </c>
      <c r="H25" s="177" t="s">
        <v>226</v>
      </c>
      <c r="I25" s="177" t="s">
        <v>226</v>
      </c>
      <c r="J25" s="177" t="s">
        <v>226</v>
      </c>
      <c r="K25" s="177" t="s">
        <v>226</v>
      </c>
      <c r="M25" s="91"/>
      <c r="N25" s="224" t="s">
        <v>161</v>
      </c>
    </row>
    <row r="26" spans="1:14" s="88" customFormat="1" ht="24.95" customHeight="1" x14ac:dyDescent="0.25">
      <c r="A26" s="192" t="s">
        <v>29</v>
      </c>
      <c r="B26" s="195">
        <v>310</v>
      </c>
      <c r="C26" s="193" t="s">
        <v>30</v>
      </c>
      <c r="D26" s="153" t="str">
        <f t="shared" si="0"/>
        <v/>
      </c>
      <c r="E26" s="177" t="s">
        <v>226</v>
      </c>
      <c r="F26" s="177" t="s">
        <v>226</v>
      </c>
      <c r="G26" s="177" t="s">
        <v>226</v>
      </c>
      <c r="H26" s="177" t="s">
        <v>226</v>
      </c>
      <c r="I26" s="177" t="s">
        <v>226</v>
      </c>
      <c r="J26" s="177" t="s">
        <v>226</v>
      </c>
      <c r="K26" s="177" t="s">
        <v>226</v>
      </c>
      <c r="M26" s="91"/>
      <c r="N26" s="224"/>
    </row>
    <row r="27" spans="1:14" s="88" customFormat="1" ht="24.95" customHeight="1" x14ac:dyDescent="0.25">
      <c r="A27" s="192" t="s">
        <v>31</v>
      </c>
      <c r="B27" s="195">
        <v>311</v>
      </c>
      <c r="C27" s="193" t="s">
        <v>32</v>
      </c>
      <c r="D27" s="153" t="str">
        <f t="shared" si="0"/>
        <v/>
      </c>
      <c r="E27" s="177" t="s">
        <v>226</v>
      </c>
      <c r="F27" s="177" t="s">
        <v>226</v>
      </c>
      <c r="G27" s="177" t="s">
        <v>226</v>
      </c>
      <c r="H27" s="177" t="s">
        <v>226</v>
      </c>
      <c r="I27" s="177" t="s">
        <v>226</v>
      </c>
      <c r="J27" s="177" t="s">
        <v>226</v>
      </c>
      <c r="K27" s="177" t="s">
        <v>226</v>
      </c>
      <c r="M27" s="91"/>
      <c r="N27" s="224" t="s">
        <v>162</v>
      </c>
    </row>
    <row r="28" spans="1:14" s="88" customFormat="1" ht="24.95" customHeight="1" x14ac:dyDescent="0.25">
      <c r="A28" s="192" t="s">
        <v>33</v>
      </c>
      <c r="B28" s="195">
        <v>312</v>
      </c>
      <c r="C28" s="193" t="s">
        <v>34</v>
      </c>
      <c r="D28" s="153" t="str">
        <f t="shared" si="0"/>
        <v/>
      </c>
      <c r="E28" s="177" t="s">
        <v>226</v>
      </c>
      <c r="F28" s="177" t="s">
        <v>226</v>
      </c>
      <c r="G28" s="177" t="s">
        <v>226</v>
      </c>
      <c r="H28" s="177" t="s">
        <v>226</v>
      </c>
      <c r="I28" s="177" t="s">
        <v>226</v>
      </c>
      <c r="J28" s="177" t="s">
        <v>226</v>
      </c>
      <c r="K28" s="177" t="s">
        <v>226</v>
      </c>
      <c r="M28" s="91"/>
      <c r="N28" s="224"/>
    </row>
    <row r="29" spans="1:14" s="88" customFormat="1" ht="24.95" customHeight="1" x14ac:dyDescent="0.25">
      <c r="A29" s="192" t="s">
        <v>35</v>
      </c>
      <c r="B29" s="195">
        <v>313</v>
      </c>
      <c r="C29" s="193" t="s">
        <v>196</v>
      </c>
      <c r="D29" s="153" t="str">
        <f t="shared" si="0"/>
        <v/>
      </c>
      <c r="E29" s="177" t="s">
        <v>226</v>
      </c>
      <c r="F29" s="177" t="s">
        <v>226</v>
      </c>
      <c r="G29" s="177" t="s">
        <v>226</v>
      </c>
      <c r="H29" s="177" t="s">
        <v>226</v>
      </c>
      <c r="I29" s="177" t="s">
        <v>226</v>
      </c>
      <c r="J29" s="177" t="s">
        <v>226</v>
      </c>
      <c r="K29" s="177" t="s">
        <v>226</v>
      </c>
      <c r="M29" s="91"/>
      <c r="N29" s="224"/>
    </row>
    <row r="30" spans="1:14" s="88" customFormat="1" ht="24.95" customHeight="1" x14ac:dyDescent="0.25">
      <c r="A30" s="192" t="s">
        <v>36</v>
      </c>
      <c r="B30" s="195">
        <v>314</v>
      </c>
      <c r="C30" s="193" t="s">
        <v>197</v>
      </c>
      <c r="D30" s="153" t="str">
        <f t="shared" si="0"/>
        <v/>
      </c>
      <c r="E30" s="177" t="s">
        <v>226</v>
      </c>
      <c r="F30" s="177" t="s">
        <v>226</v>
      </c>
      <c r="G30" s="177" t="s">
        <v>226</v>
      </c>
      <c r="H30" s="177" t="s">
        <v>226</v>
      </c>
      <c r="I30" s="177" t="s">
        <v>226</v>
      </c>
      <c r="J30" s="177" t="s">
        <v>226</v>
      </c>
      <c r="K30" s="177" t="s">
        <v>226</v>
      </c>
      <c r="M30" s="224" t="s">
        <v>174</v>
      </c>
      <c r="N30" s="224"/>
    </row>
    <row r="31" spans="1:14" s="88" customFormat="1" ht="24.95" customHeight="1" x14ac:dyDescent="0.25">
      <c r="A31" s="192" t="s">
        <v>37</v>
      </c>
      <c r="B31" s="195">
        <v>315</v>
      </c>
      <c r="C31" s="193" t="s">
        <v>38</v>
      </c>
      <c r="D31" s="153" t="str">
        <f t="shared" si="0"/>
        <v/>
      </c>
      <c r="E31" s="177" t="s">
        <v>226</v>
      </c>
      <c r="F31" s="177" t="s">
        <v>226</v>
      </c>
      <c r="G31" s="177" t="s">
        <v>226</v>
      </c>
      <c r="H31" s="177" t="s">
        <v>226</v>
      </c>
      <c r="I31" s="177" t="s">
        <v>226</v>
      </c>
      <c r="J31" s="177" t="s">
        <v>226</v>
      </c>
      <c r="K31" s="177" t="s">
        <v>226</v>
      </c>
      <c r="M31" s="224"/>
      <c r="N31" s="224"/>
    </row>
    <row r="32" spans="1:14" s="88" customFormat="1" ht="24.95" customHeight="1" x14ac:dyDescent="0.25">
      <c r="A32" s="192" t="s">
        <v>39</v>
      </c>
      <c r="B32" s="195">
        <v>316</v>
      </c>
      <c r="C32" s="193" t="s">
        <v>40</v>
      </c>
      <c r="D32" s="153" t="str">
        <f t="shared" si="0"/>
        <v/>
      </c>
      <c r="E32" s="177" t="s">
        <v>226</v>
      </c>
      <c r="F32" s="177" t="s">
        <v>226</v>
      </c>
      <c r="G32" s="177" t="s">
        <v>226</v>
      </c>
      <c r="H32" s="177" t="s">
        <v>226</v>
      </c>
      <c r="I32" s="177" t="s">
        <v>226</v>
      </c>
      <c r="J32" s="177" t="s">
        <v>226</v>
      </c>
      <c r="K32" s="177" t="s">
        <v>226</v>
      </c>
      <c r="M32" s="224"/>
      <c r="N32" s="224"/>
    </row>
    <row r="33" spans="1:23" s="88" customFormat="1" ht="24.95" customHeight="1" x14ac:dyDescent="0.25">
      <c r="A33" s="192" t="s">
        <v>41</v>
      </c>
      <c r="B33" s="195">
        <v>317</v>
      </c>
      <c r="C33" s="193" t="s">
        <v>42</v>
      </c>
      <c r="D33" s="153" t="str">
        <f t="shared" si="0"/>
        <v/>
      </c>
      <c r="E33" s="177" t="s">
        <v>226</v>
      </c>
      <c r="F33" s="177" t="s">
        <v>226</v>
      </c>
      <c r="G33" s="177" t="s">
        <v>226</v>
      </c>
      <c r="H33" s="177" t="s">
        <v>226</v>
      </c>
      <c r="I33" s="177" t="s">
        <v>226</v>
      </c>
      <c r="J33" s="177" t="s">
        <v>226</v>
      </c>
      <c r="K33" s="177" t="s">
        <v>226</v>
      </c>
      <c r="M33" s="224"/>
      <c r="N33" s="224"/>
    </row>
    <row r="34" spans="1:23" s="88" customFormat="1" ht="24.95" customHeight="1" x14ac:dyDescent="0.25">
      <c r="A34" s="192" t="s">
        <v>43</v>
      </c>
      <c r="B34" s="195">
        <v>318</v>
      </c>
      <c r="C34" s="193" t="s">
        <v>44</v>
      </c>
      <c r="D34" s="153" t="str">
        <f t="shared" si="0"/>
        <v/>
      </c>
      <c r="E34" s="177" t="s">
        <v>226</v>
      </c>
      <c r="F34" s="177" t="s">
        <v>226</v>
      </c>
      <c r="G34" s="177" t="s">
        <v>226</v>
      </c>
      <c r="H34" s="177" t="s">
        <v>226</v>
      </c>
      <c r="I34" s="177" t="s">
        <v>226</v>
      </c>
      <c r="J34" s="177" t="s">
        <v>226</v>
      </c>
      <c r="K34" s="177" t="s">
        <v>226</v>
      </c>
      <c r="M34" s="224"/>
      <c r="N34" s="224"/>
    </row>
    <row r="35" spans="1:23" s="88" customFormat="1" ht="24.95" customHeight="1" x14ac:dyDescent="0.25">
      <c r="A35" s="192" t="s">
        <v>45</v>
      </c>
      <c r="B35" s="195">
        <v>319</v>
      </c>
      <c r="C35" s="193" t="s">
        <v>208</v>
      </c>
      <c r="D35" s="153" t="str">
        <f t="shared" si="0"/>
        <v/>
      </c>
      <c r="E35" s="177" t="s">
        <v>226</v>
      </c>
      <c r="F35" s="177" t="s">
        <v>226</v>
      </c>
      <c r="G35" s="177" t="s">
        <v>226</v>
      </c>
      <c r="H35" s="177" t="s">
        <v>226</v>
      </c>
      <c r="I35" s="177" t="s">
        <v>226</v>
      </c>
      <c r="J35" s="177" t="s">
        <v>226</v>
      </c>
      <c r="K35" s="177" t="s">
        <v>226</v>
      </c>
      <c r="M35" s="224"/>
      <c r="N35" s="224"/>
    </row>
    <row r="36" spans="1:23" s="88" customFormat="1" ht="24.95" customHeight="1" x14ac:dyDescent="0.25">
      <c r="A36" s="192" t="s">
        <v>46</v>
      </c>
      <c r="B36" s="195">
        <v>320</v>
      </c>
      <c r="C36" s="193" t="s">
        <v>47</v>
      </c>
      <c r="D36" s="153" t="str">
        <f t="shared" si="0"/>
        <v/>
      </c>
      <c r="E36" s="177" t="s">
        <v>226</v>
      </c>
      <c r="F36" s="177" t="s">
        <v>226</v>
      </c>
      <c r="G36" s="177" t="s">
        <v>226</v>
      </c>
      <c r="H36" s="177" t="s">
        <v>226</v>
      </c>
      <c r="I36" s="177" t="s">
        <v>226</v>
      </c>
      <c r="J36" s="177" t="s">
        <v>226</v>
      </c>
      <c r="K36" s="177" t="s">
        <v>226</v>
      </c>
      <c r="M36" s="224"/>
      <c r="N36" s="224"/>
      <c r="O36" s="86"/>
      <c r="P36" s="86"/>
      <c r="Q36" s="86"/>
      <c r="R36" s="86"/>
      <c r="S36" s="86"/>
      <c r="T36" s="86"/>
      <c r="U36" s="86"/>
      <c r="V36" s="86"/>
      <c r="W36" s="86"/>
    </row>
    <row r="37" spans="1:23" s="88" customFormat="1" ht="24.95" customHeight="1" x14ac:dyDescent="0.25">
      <c r="A37" s="192" t="s">
        <v>48</v>
      </c>
      <c r="B37" s="195">
        <v>321</v>
      </c>
      <c r="C37" s="193" t="s">
        <v>49</v>
      </c>
      <c r="D37" s="153" t="str">
        <f t="shared" si="0"/>
        <v/>
      </c>
      <c r="E37" s="177" t="s">
        <v>226</v>
      </c>
      <c r="F37" s="177" t="s">
        <v>226</v>
      </c>
      <c r="G37" s="177" t="s">
        <v>226</v>
      </c>
      <c r="H37" s="177" t="s">
        <v>226</v>
      </c>
      <c r="I37" s="177" t="s">
        <v>226</v>
      </c>
      <c r="J37" s="177" t="s">
        <v>226</v>
      </c>
      <c r="K37" s="177" t="s">
        <v>226</v>
      </c>
      <c r="M37" s="224"/>
      <c r="N37" s="224"/>
    </row>
    <row r="38" spans="1:23" s="88" customFormat="1" ht="24.95" customHeight="1" x14ac:dyDescent="0.25">
      <c r="A38" s="192" t="s">
        <v>50</v>
      </c>
      <c r="B38" s="195">
        <v>322</v>
      </c>
      <c r="C38" s="193" t="s">
        <v>51</v>
      </c>
      <c r="D38" s="153" t="str">
        <f t="shared" si="0"/>
        <v/>
      </c>
      <c r="E38" s="177" t="s">
        <v>226</v>
      </c>
      <c r="F38" s="177" t="s">
        <v>226</v>
      </c>
      <c r="G38" s="177" t="s">
        <v>226</v>
      </c>
      <c r="H38" s="177" t="s">
        <v>226</v>
      </c>
      <c r="I38" s="177" t="s">
        <v>226</v>
      </c>
      <c r="J38" s="177" t="s">
        <v>226</v>
      </c>
      <c r="K38" s="177" t="s">
        <v>226</v>
      </c>
      <c r="M38" s="224"/>
      <c r="N38" s="224"/>
    </row>
    <row r="39" spans="1:23" s="88" customFormat="1" ht="24.95" customHeight="1" x14ac:dyDescent="0.25">
      <c r="A39" s="192" t="s">
        <v>52</v>
      </c>
      <c r="B39" s="195">
        <v>345</v>
      </c>
      <c r="C39" s="193" t="s">
        <v>53</v>
      </c>
      <c r="D39" s="153">
        <f t="shared" si="0"/>
        <v>413.85</v>
      </c>
      <c r="E39" s="177" t="s">
        <v>226</v>
      </c>
      <c r="F39" s="177" t="s">
        <v>226</v>
      </c>
      <c r="G39" s="177" t="s">
        <v>226</v>
      </c>
      <c r="H39" s="177">
        <v>413.85</v>
      </c>
      <c r="I39" s="177" t="s">
        <v>226</v>
      </c>
      <c r="J39" s="177" t="s">
        <v>226</v>
      </c>
      <c r="K39" s="177" t="s">
        <v>226</v>
      </c>
      <c r="M39" s="92"/>
      <c r="N39" s="92"/>
    </row>
    <row r="40" spans="1:23" s="88" customFormat="1" ht="24.95" customHeight="1" x14ac:dyDescent="0.25">
      <c r="A40" s="192" t="s">
        <v>54</v>
      </c>
      <c r="B40" s="195">
        <v>323</v>
      </c>
      <c r="C40" s="193" t="s">
        <v>55</v>
      </c>
      <c r="D40" s="153">
        <f t="shared" si="0"/>
        <v>67754.789999999994</v>
      </c>
      <c r="E40" s="177">
        <v>51729.88</v>
      </c>
      <c r="F40" s="177">
        <v>16024.91</v>
      </c>
      <c r="G40" s="177" t="s">
        <v>226</v>
      </c>
      <c r="H40" s="177" t="s">
        <v>226</v>
      </c>
      <c r="I40" s="177" t="s">
        <v>226</v>
      </c>
      <c r="J40" s="177" t="s">
        <v>226</v>
      </c>
      <c r="K40" s="177" t="s">
        <v>226</v>
      </c>
      <c r="M40" s="91"/>
      <c r="N40" s="224" t="s">
        <v>164</v>
      </c>
    </row>
    <row r="41" spans="1:23" s="88" customFormat="1" ht="24.95" customHeight="1" x14ac:dyDescent="0.25">
      <c r="A41" s="192" t="s">
        <v>56</v>
      </c>
      <c r="B41" s="195">
        <v>324</v>
      </c>
      <c r="C41" s="193" t="s">
        <v>57</v>
      </c>
      <c r="D41" s="153" t="str">
        <f t="shared" si="0"/>
        <v/>
      </c>
      <c r="E41" s="177" t="s">
        <v>226</v>
      </c>
      <c r="F41" s="177" t="s">
        <v>226</v>
      </c>
      <c r="G41" s="177" t="s">
        <v>226</v>
      </c>
      <c r="H41" s="177" t="s">
        <v>226</v>
      </c>
      <c r="I41" s="177" t="s">
        <v>226</v>
      </c>
      <c r="J41" s="177" t="s">
        <v>226</v>
      </c>
      <c r="K41" s="177" t="s">
        <v>226</v>
      </c>
      <c r="M41" s="91"/>
      <c r="N41" s="224"/>
    </row>
    <row r="42" spans="1:23" s="88" customFormat="1" ht="24.95" customHeight="1" x14ac:dyDescent="0.25">
      <c r="A42" s="192" t="s">
        <v>58</v>
      </c>
      <c r="B42" s="195">
        <v>325</v>
      </c>
      <c r="C42" s="193" t="s">
        <v>59</v>
      </c>
      <c r="D42" s="153">
        <f t="shared" si="0"/>
        <v>52170.27</v>
      </c>
      <c r="E42" s="177">
        <v>39565.879999999997</v>
      </c>
      <c r="F42" s="177">
        <v>12604.39</v>
      </c>
      <c r="G42" s="177" t="s">
        <v>226</v>
      </c>
      <c r="H42" s="177" t="s">
        <v>226</v>
      </c>
      <c r="I42" s="177" t="s">
        <v>226</v>
      </c>
      <c r="J42" s="177" t="s">
        <v>226</v>
      </c>
      <c r="K42" s="177" t="s">
        <v>226</v>
      </c>
      <c r="M42" s="91"/>
      <c r="N42" s="224" t="s">
        <v>165</v>
      </c>
    </row>
    <row r="43" spans="1:23" s="88" customFormat="1" ht="24.95" customHeight="1" x14ac:dyDescent="0.25">
      <c r="A43" s="192" t="s">
        <v>60</v>
      </c>
      <c r="B43" s="195">
        <v>326</v>
      </c>
      <c r="C43" s="193" t="s">
        <v>61</v>
      </c>
      <c r="D43" s="153">
        <f t="shared" si="0"/>
        <v>16005.44</v>
      </c>
      <c r="E43" s="177">
        <v>12475.94</v>
      </c>
      <c r="F43" s="177">
        <v>3529.5</v>
      </c>
      <c r="G43" s="177" t="s">
        <v>226</v>
      </c>
      <c r="H43" s="177" t="s">
        <v>226</v>
      </c>
      <c r="I43" s="177" t="s">
        <v>226</v>
      </c>
      <c r="J43" s="177" t="s">
        <v>226</v>
      </c>
      <c r="K43" s="177" t="s">
        <v>226</v>
      </c>
      <c r="M43" s="91"/>
      <c r="N43" s="224"/>
    </row>
    <row r="44" spans="1:23" s="88" customFormat="1" ht="33" customHeight="1" x14ac:dyDescent="0.25">
      <c r="A44" s="192" t="s">
        <v>108</v>
      </c>
      <c r="B44" s="195">
        <v>359</v>
      </c>
      <c r="C44" s="193" t="s">
        <v>225</v>
      </c>
      <c r="D44" s="153" t="str">
        <f t="shared" si="0"/>
        <v/>
      </c>
      <c r="E44" s="177" t="s">
        <v>226</v>
      </c>
      <c r="F44" s="177" t="s">
        <v>226</v>
      </c>
      <c r="G44" s="177" t="s">
        <v>226</v>
      </c>
      <c r="H44" s="177" t="s">
        <v>226</v>
      </c>
      <c r="I44" s="177" t="s">
        <v>226</v>
      </c>
      <c r="J44" s="177" t="s">
        <v>226</v>
      </c>
      <c r="K44" s="177" t="s">
        <v>226</v>
      </c>
      <c r="M44" s="91"/>
      <c r="N44" s="224" t="s">
        <v>166</v>
      </c>
    </row>
    <row r="45" spans="1:23" s="88" customFormat="1" ht="24.95" customHeight="1" x14ac:dyDescent="0.25">
      <c r="A45" s="192" t="s">
        <v>62</v>
      </c>
      <c r="B45" s="195">
        <v>327</v>
      </c>
      <c r="C45" s="193" t="s">
        <v>63</v>
      </c>
      <c r="D45" s="153" t="str">
        <f t="shared" si="0"/>
        <v/>
      </c>
      <c r="E45" s="177" t="s">
        <v>226</v>
      </c>
      <c r="F45" s="177" t="s">
        <v>226</v>
      </c>
      <c r="G45" s="177" t="s">
        <v>226</v>
      </c>
      <c r="H45" s="177" t="s">
        <v>226</v>
      </c>
      <c r="I45" s="177" t="s">
        <v>226</v>
      </c>
      <c r="J45" s="177" t="s">
        <v>226</v>
      </c>
      <c r="K45" s="177" t="s">
        <v>226</v>
      </c>
      <c r="M45" s="91"/>
      <c r="N45" s="224"/>
    </row>
    <row r="46" spans="1:23" s="88" customFormat="1" ht="24.95" customHeight="1" x14ac:dyDescent="0.25">
      <c r="A46" s="192" t="s">
        <v>64</v>
      </c>
      <c r="B46" s="195">
        <v>328</v>
      </c>
      <c r="C46" s="193" t="s">
        <v>65</v>
      </c>
      <c r="D46" s="153" t="str">
        <f t="shared" si="0"/>
        <v/>
      </c>
      <c r="E46" s="177" t="s">
        <v>226</v>
      </c>
      <c r="F46" s="177" t="s">
        <v>226</v>
      </c>
      <c r="G46" s="177" t="s">
        <v>226</v>
      </c>
      <c r="H46" s="177" t="s">
        <v>226</v>
      </c>
      <c r="I46" s="177" t="s">
        <v>226</v>
      </c>
      <c r="J46" s="177" t="s">
        <v>226</v>
      </c>
      <c r="K46" s="177" t="s">
        <v>226</v>
      </c>
      <c r="M46" s="91"/>
      <c r="N46" s="224" t="s">
        <v>167</v>
      </c>
    </row>
    <row r="47" spans="1:23" s="88" customFormat="1" ht="24.95" customHeight="1" x14ac:dyDescent="0.25">
      <c r="A47" s="192" t="s">
        <v>66</v>
      </c>
      <c r="B47" s="195">
        <v>329</v>
      </c>
      <c r="C47" s="193" t="s">
        <v>67</v>
      </c>
      <c r="D47" s="153" t="str">
        <f t="shared" si="0"/>
        <v/>
      </c>
      <c r="E47" s="177" t="s">
        <v>226</v>
      </c>
      <c r="F47" s="177" t="s">
        <v>226</v>
      </c>
      <c r="G47" s="177" t="s">
        <v>226</v>
      </c>
      <c r="H47" s="177" t="s">
        <v>226</v>
      </c>
      <c r="I47" s="177" t="s">
        <v>226</v>
      </c>
      <c r="J47" s="177" t="s">
        <v>226</v>
      </c>
      <c r="K47" s="177" t="s">
        <v>226</v>
      </c>
      <c r="M47" s="91"/>
      <c r="N47" s="224"/>
    </row>
    <row r="48" spans="1:23" s="88" customFormat="1" ht="24.95" customHeight="1" x14ac:dyDescent="0.25">
      <c r="A48" s="192" t="s">
        <v>68</v>
      </c>
      <c r="B48" s="195">
        <v>330</v>
      </c>
      <c r="C48" s="193" t="s">
        <v>210</v>
      </c>
      <c r="D48" s="153" t="str">
        <f t="shared" si="0"/>
        <v/>
      </c>
      <c r="E48" s="177" t="s">
        <v>226</v>
      </c>
      <c r="F48" s="177" t="s">
        <v>226</v>
      </c>
      <c r="G48" s="177" t="s">
        <v>226</v>
      </c>
      <c r="H48" s="177" t="s">
        <v>226</v>
      </c>
      <c r="I48" s="177" t="s">
        <v>226</v>
      </c>
      <c r="J48" s="177" t="s">
        <v>226</v>
      </c>
      <c r="K48" s="177" t="s">
        <v>226</v>
      </c>
      <c r="M48" s="91"/>
      <c r="N48" s="147"/>
    </row>
    <row r="49" spans="1:14" s="88" customFormat="1" ht="24.95" customHeight="1" x14ac:dyDescent="0.25">
      <c r="A49" s="192" t="s">
        <v>69</v>
      </c>
      <c r="B49" s="195">
        <v>333</v>
      </c>
      <c r="C49" s="193" t="s">
        <v>70</v>
      </c>
      <c r="D49" s="153" t="str">
        <f t="shared" si="0"/>
        <v/>
      </c>
      <c r="E49" s="177" t="s">
        <v>226</v>
      </c>
      <c r="F49" s="177" t="s">
        <v>226</v>
      </c>
      <c r="G49" s="177" t="s">
        <v>226</v>
      </c>
      <c r="H49" s="177" t="s">
        <v>226</v>
      </c>
      <c r="I49" s="177" t="s">
        <v>226</v>
      </c>
      <c r="J49" s="177" t="s">
        <v>226</v>
      </c>
      <c r="K49" s="177" t="s">
        <v>226</v>
      </c>
      <c r="M49" s="91"/>
      <c r="N49" s="148" t="s">
        <v>122</v>
      </c>
    </row>
    <row r="50" spans="1:14" s="88" customFormat="1" ht="24.95" customHeight="1" x14ac:dyDescent="0.25">
      <c r="A50" s="192" t="s">
        <v>71</v>
      </c>
      <c r="B50" s="195">
        <v>334</v>
      </c>
      <c r="C50" s="193" t="s">
        <v>207</v>
      </c>
      <c r="D50" s="153">
        <f t="shared" si="0"/>
        <v>70621.790000000008</v>
      </c>
      <c r="E50" s="177">
        <v>53772.91</v>
      </c>
      <c r="F50" s="177">
        <v>16435.03</v>
      </c>
      <c r="G50" s="177">
        <v>413.85</v>
      </c>
      <c r="H50" s="177" t="s">
        <v>226</v>
      </c>
      <c r="I50" s="177" t="s">
        <v>226</v>
      </c>
      <c r="J50" s="177" t="s">
        <v>226</v>
      </c>
      <c r="K50" s="177" t="s">
        <v>226</v>
      </c>
      <c r="M50" s="91"/>
      <c r="N50" s="147"/>
    </row>
    <row r="51" spans="1:14" s="88" customFormat="1" ht="24.95" customHeight="1" x14ac:dyDescent="0.25">
      <c r="A51" s="192" t="s">
        <v>72</v>
      </c>
      <c r="B51" s="195">
        <v>335</v>
      </c>
      <c r="C51" s="193" t="s">
        <v>198</v>
      </c>
      <c r="D51" s="153" t="str">
        <f t="shared" si="0"/>
        <v/>
      </c>
      <c r="E51" s="177" t="s">
        <v>226</v>
      </c>
      <c r="F51" s="177" t="s">
        <v>226</v>
      </c>
      <c r="G51" s="177" t="s">
        <v>226</v>
      </c>
      <c r="H51" s="177" t="s">
        <v>226</v>
      </c>
      <c r="I51" s="177" t="s">
        <v>226</v>
      </c>
      <c r="J51" s="177" t="s">
        <v>226</v>
      </c>
      <c r="K51" s="177" t="s">
        <v>226</v>
      </c>
      <c r="M51" s="148" t="s">
        <v>75</v>
      </c>
      <c r="N51" s="91"/>
    </row>
    <row r="52" spans="1:14" s="88" customFormat="1" ht="24.95" customHeight="1" x14ac:dyDescent="0.25">
      <c r="A52" s="192" t="s">
        <v>73</v>
      </c>
      <c r="B52" s="195">
        <v>336</v>
      </c>
      <c r="C52" s="193" t="s">
        <v>74</v>
      </c>
      <c r="D52" s="153" t="str">
        <f t="shared" si="0"/>
        <v/>
      </c>
      <c r="E52" s="177" t="s">
        <v>226</v>
      </c>
      <c r="F52" s="177" t="s">
        <v>226</v>
      </c>
      <c r="G52" s="177" t="s">
        <v>226</v>
      </c>
      <c r="H52" s="177" t="s">
        <v>226</v>
      </c>
      <c r="I52" s="177" t="s">
        <v>226</v>
      </c>
      <c r="J52" s="177" t="s">
        <v>226</v>
      </c>
      <c r="K52" s="177" t="s">
        <v>226</v>
      </c>
      <c r="M52" s="148"/>
      <c r="N52" s="91"/>
    </row>
    <row r="53" spans="1:14" s="88" customFormat="1" ht="24.95" customHeight="1" x14ac:dyDescent="0.25">
      <c r="A53" s="192" t="s">
        <v>76</v>
      </c>
      <c r="B53" s="195">
        <v>337</v>
      </c>
      <c r="C53" s="193" t="s">
        <v>211</v>
      </c>
      <c r="D53" s="153">
        <f t="shared" si="0"/>
        <v>63921.29</v>
      </c>
      <c r="E53" s="177">
        <v>48468.51</v>
      </c>
      <c r="F53" s="177">
        <v>15452.78</v>
      </c>
      <c r="G53" s="177" t="s">
        <v>226</v>
      </c>
      <c r="H53" s="177" t="s">
        <v>226</v>
      </c>
      <c r="I53" s="177" t="s">
        <v>226</v>
      </c>
      <c r="J53" s="177" t="s">
        <v>226</v>
      </c>
      <c r="K53" s="177" t="s">
        <v>226</v>
      </c>
      <c r="M53" s="91"/>
      <c r="N53" s="91"/>
    </row>
    <row r="54" spans="1:14" s="88" customFormat="1" ht="24.95" customHeight="1" x14ac:dyDescent="0.25">
      <c r="A54" s="192" t="s">
        <v>78</v>
      </c>
      <c r="B54" s="195">
        <v>339</v>
      </c>
      <c r="C54" s="193" t="s">
        <v>79</v>
      </c>
      <c r="D54" s="153" t="str">
        <f t="shared" si="0"/>
        <v/>
      </c>
      <c r="E54" s="177" t="s">
        <v>226</v>
      </c>
      <c r="F54" s="177" t="s">
        <v>226</v>
      </c>
      <c r="G54" s="177" t="s">
        <v>226</v>
      </c>
      <c r="H54" s="177" t="s">
        <v>226</v>
      </c>
      <c r="I54" s="177" t="s">
        <v>226</v>
      </c>
      <c r="J54" s="177" t="s">
        <v>226</v>
      </c>
      <c r="K54" s="177" t="s">
        <v>226</v>
      </c>
      <c r="M54" s="91"/>
      <c r="N54" s="91"/>
    </row>
    <row r="55" spans="1:14" s="88" customFormat="1" ht="24.95" customHeight="1" x14ac:dyDescent="0.25">
      <c r="A55" s="192" t="s">
        <v>80</v>
      </c>
      <c r="B55" s="195">
        <v>340</v>
      </c>
      <c r="C55" s="193" t="s">
        <v>81</v>
      </c>
      <c r="D55" s="153" t="str">
        <f t="shared" si="0"/>
        <v/>
      </c>
      <c r="E55" s="177" t="s">
        <v>226</v>
      </c>
      <c r="F55" s="177" t="s">
        <v>226</v>
      </c>
      <c r="G55" s="177" t="s">
        <v>226</v>
      </c>
      <c r="H55" s="177" t="s">
        <v>226</v>
      </c>
      <c r="I55" s="177" t="s">
        <v>226</v>
      </c>
      <c r="J55" s="177" t="s">
        <v>226</v>
      </c>
      <c r="K55" s="177" t="s">
        <v>226</v>
      </c>
      <c r="M55" s="91"/>
      <c r="N55" s="91"/>
    </row>
    <row r="56" spans="1:14" s="88" customFormat="1" ht="24.95" customHeight="1" x14ac:dyDescent="0.25">
      <c r="A56" s="192" t="s">
        <v>199</v>
      </c>
      <c r="B56" s="195">
        <v>373</v>
      </c>
      <c r="C56" s="193" t="s">
        <v>200</v>
      </c>
      <c r="D56" s="153" t="str">
        <f t="shared" si="0"/>
        <v/>
      </c>
      <c r="E56" s="177" t="s">
        <v>226</v>
      </c>
      <c r="F56" s="177" t="s">
        <v>226</v>
      </c>
      <c r="G56" s="177" t="s">
        <v>226</v>
      </c>
      <c r="H56" s="177" t="s">
        <v>226</v>
      </c>
      <c r="I56" s="177" t="s">
        <v>226</v>
      </c>
      <c r="J56" s="177" t="s">
        <v>226</v>
      </c>
      <c r="K56" s="177" t="s">
        <v>226</v>
      </c>
      <c r="M56" s="91"/>
      <c r="N56" s="91"/>
    </row>
    <row r="57" spans="1:14" s="88" customFormat="1" ht="24.95" customHeight="1" x14ac:dyDescent="0.25">
      <c r="A57" s="192" t="s">
        <v>82</v>
      </c>
      <c r="B57" s="195">
        <v>342</v>
      </c>
      <c r="C57" s="193" t="s">
        <v>83</v>
      </c>
      <c r="D57" s="153" t="str">
        <f t="shared" si="0"/>
        <v/>
      </c>
      <c r="E57" s="177" t="s">
        <v>226</v>
      </c>
      <c r="F57" s="177" t="s">
        <v>226</v>
      </c>
      <c r="G57" s="177" t="s">
        <v>226</v>
      </c>
      <c r="H57" s="177" t="s">
        <v>226</v>
      </c>
      <c r="I57" s="177" t="s">
        <v>226</v>
      </c>
      <c r="J57" s="177" t="s">
        <v>226</v>
      </c>
      <c r="K57" s="177" t="s">
        <v>226</v>
      </c>
      <c r="M57" s="91"/>
      <c r="N57" s="91"/>
    </row>
    <row r="58" spans="1:14" s="88" customFormat="1" ht="24.95" customHeight="1" x14ac:dyDescent="0.25">
      <c r="A58" s="192" t="s">
        <v>84</v>
      </c>
      <c r="B58" s="195">
        <v>343</v>
      </c>
      <c r="C58" s="193" t="s">
        <v>85</v>
      </c>
      <c r="D58" s="153" t="str">
        <f t="shared" si="0"/>
        <v/>
      </c>
      <c r="E58" s="177" t="s">
        <v>226</v>
      </c>
      <c r="F58" s="177" t="s">
        <v>226</v>
      </c>
      <c r="G58" s="177" t="s">
        <v>226</v>
      </c>
      <c r="H58" s="177" t="s">
        <v>226</v>
      </c>
      <c r="I58" s="177" t="s">
        <v>226</v>
      </c>
      <c r="J58" s="177" t="s">
        <v>226</v>
      </c>
      <c r="K58" s="177" t="s">
        <v>226</v>
      </c>
      <c r="M58" s="91"/>
      <c r="N58" s="91"/>
    </row>
    <row r="59" spans="1:14" s="88" customFormat="1" ht="24.95" customHeight="1" x14ac:dyDescent="0.25">
      <c r="A59" s="192" t="s">
        <v>86</v>
      </c>
      <c r="B59" s="195">
        <v>344</v>
      </c>
      <c r="C59" s="193" t="s">
        <v>87</v>
      </c>
      <c r="D59" s="153" t="str">
        <f t="shared" si="0"/>
        <v/>
      </c>
      <c r="E59" s="177" t="s">
        <v>226</v>
      </c>
      <c r="F59" s="177" t="s">
        <v>226</v>
      </c>
      <c r="G59" s="177" t="s">
        <v>226</v>
      </c>
      <c r="H59" s="177" t="s">
        <v>226</v>
      </c>
      <c r="I59" s="177" t="s">
        <v>226</v>
      </c>
      <c r="J59" s="177" t="s">
        <v>226</v>
      </c>
      <c r="K59" s="177" t="s">
        <v>226</v>
      </c>
      <c r="M59" s="91"/>
      <c r="N59" s="91"/>
    </row>
    <row r="60" spans="1:14" s="87" customFormat="1" ht="24.95" customHeight="1" x14ac:dyDescent="0.25">
      <c r="A60" s="192" t="s">
        <v>88</v>
      </c>
      <c r="B60" s="195">
        <v>346</v>
      </c>
      <c r="C60" s="193" t="s">
        <v>89</v>
      </c>
      <c r="D60" s="153" t="str">
        <f t="shared" si="0"/>
        <v/>
      </c>
      <c r="E60" s="177" t="s">
        <v>226</v>
      </c>
      <c r="F60" s="177" t="s">
        <v>226</v>
      </c>
      <c r="G60" s="177" t="s">
        <v>226</v>
      </c>
      <c r="H60" s="177" t="s">
        <v>226</v>
      </c>
      <c r="I60" s="177" t="s">
        <v>226</v>
      </c>
      <c r="J60" s="177" t="s">
        <v>226</v>
      </c>
      <c r="K60" s="177" t="s">
        <v>226</v>
      </c>
      <c r="M60" s="91"/>
      <c r="N60" s="38"/>
    </row>
    <row r="61" spans="1:14" ht="24.95" customHeight="1" x14ac:dyDescent="0.25">
      <c r="A61" s="192" t="s">
        <v>90</v>
      </c>
      <c r="B61" s="195">
        <v>347</v>
      </c>
      <c r="C61" s="193" t="s">
        <v>212</v>
      </c>
      <c r="D61" s="153" t="str">
        <f t="shared" si="0"/>
        <v/>
      </c>
      <c r="E61" s="177" t="s">
        <v>226</v>
      </c>
      <c r="F61" s="177" t="s">
        <v>226</v>
      </c>
      <c r="G61" s="177" t="s">
        <v>226</v>
      </c>
      <c r="H61" s="177" t="s">
        <v>226</v>
      </c>
      <c r="I61" s="177" t="s">
        <v>226</v>
      </c>
      <c r="J61" s="177" t="s">
        <v>226</v>
      </c>
      <c r="K61" s="177" t="s">
        <v>226</v>
      </c>
      <c r="L61" s="61"/>
      <c r="M61" s="38"/>
    </row>
    <row r="62" spans="1:14" ht="24.95" customHeight="1" x14ac:dyDescent="0.25">
      <c r="A62" s="192" t="s">
        <v>107</v>
      </c>
      <c r="B62" s="195">
        <v>358</v>
      </c>
      <c r="C62" s="193" t="s">
        <v>201</v>
      </c>
      <c r="D62" s="153" t="str">
        <f t="shared" si="0"/>
        <v/>
      </c>
      <c r="E62" s="177" t="s">
        <v>226</v>
      </c>
      <c r="F62" s="177" t="s">
        <v>226</v>
      </c>
      <c r="G62" s="177" t="s">
        <v>226</v>
      </c>
      <c r="H62" s="177" t="s">
        <v>226</v>
      </c>
      <c r="I62" s="177" t="s">
        <v>226</v>
      </c>
      <c r="J62" s="177" t="s">
        <v>226</v>
      </c>
      <c r="K62" s="177" t="s">
        <v>226</v>
      </c>
      <c r="L62" s="61"/>
    </row>
    <row r="63" spans="1:14" ht="24.95" customHeight="1" x14ac:dyDescent="0.25">
      <c r="A63" s="192" t="s">
        <v>91</v>
      </c>
      <c r="B63" s="195">
        <v>348</v>
      </c>
      <c r="C63" s="193" t="s">
        <v>92</v>
      </c>
      <c r="D63" s="153" t="str">
        <f t="shared" si="0"/>
        <v/>
      </c>
      <c r="E63" s="177" t="s">
        <v>226</v>
      </c>
      <c r="F63" s="177" t="s">
        <v>226</v>
      </c>
      <c r="G63" s="177" t="s">
        <v>226</v>
      </c>
      <c r="H63" s="177" t="s">
        <v>226</v>
      </c>
      <c r="I63" s="177" t="s">
        <v>226</v>
      </c>
      <c r="J63" s="177" t="s">
        <v>226</v>
      </c>
      <c r="K63" s="177" t="s">
        <v>226</v>
      </c>
      <c r="L63" s="61"/>
    </row>
    <row r="64" spans="1:14" ht="24.95" customHeight="1" x14ac:dyDescent="0.25">
      <c r="A64" s="192" t="s">
        <v>93</v>
      </c>
      <c r="B64" s="195">
        <v>349</v>
      </c>
      <c r="C64" s="193" t="s">
        <v>94</v>
      </c>
      <c r="D64" s="153" t="str">
        <f t="shared" si="0"/>
        <v/>
      </c>
      <c r="E64" s="177" t="s">
        <v>226</v>
      </c>
      <c r="F64" s="177" t="s">
        <v>226</v>
      </c>
      <c r="G64" s="177" t="s">
        <v>226</v>
      </c>
      <c r="H64" s="177" t="s">
        <v>226</v>
      </c>
      <c r="I64" s="177" t="s">
        <v>226</v>
      </c>
      <c r="J64" s="177" t="s">
        <v>226</v>
      </c>
      <c r="K64" s="177" t="s">
        <v>226</v>
      </c>
      <c r="L64" s="61"/>
    </row>
    <row r="65" spans="1:12" ht="24.95" customHeight="1" x14ac:dyDescent="0.25">
      <c r="A65" s="192" t="s">
        <v>77</v>
      </c>
      <c r="B65" s="195">
        <v>338</v>
      </c>
      <c r="C65" s="193" t="s">
        <v>202</v>
      </c>
      <c r="D65" s="153" t="str">
        <f t="shared" si="0"/>
        <v/>
      </c>
      <c r="E65" s="177" t="s">
        <v>226</v>
      </c>
      <c r="F65" s="177" t="s">
        <v>226</v>
      </c>
      <c r="G65" s="177" t="s">
        <v>226</v>
      </c>
      <c r="H65" s="177" t="s">
        <v>226</v>
      </c>
      <c r="I65" s="177" t="s">
        <v>226</v>
      </c>
      <c r="J65" s="177" t="s">
        <v>226</v>
      </c>
      <c r="K65" s="177" t="s">
        <v>226</v>
      </c>
      <c r="L65" s="61"/>
    </row>
    <row r="66" spans="1:12" ht="24.95" customHeight="1" x14ac:dyDescent="0.25">
      <c r="A66" s="192" t="s">
        <v>95</v>
      </c>
      <c r="B66" s="195">
        <v>351</v>
      </c>
      <c r="C66" s="193" t="s">
        <v>203</v>
      </c>
      <c r="D66" s="153" t="str">
        <f t="shared" si="0"/>
        <v/>
      </c>
      <c r="E66" s="177" t="s">
        <v>226</v>
      </c>
      <c r="F66" s="177" t="s">
        <v>226</v>
      </c>
      <c r="G66" s="177" t="s">
        <v>226</v>
      </c>
      <c r="H66" s="177" t="s">
        <v>226</v>
      </c>
      <c r="I66" s="177" t="s">
        <v>226</v>
      </c>
      <c r="J66" s="177" t="s">
        <v>226</v>
      </c>
      <c r="K66" s="177" t="s">
        <v>226</v>
      </c>
      <c r="L66" s="61"/>
    </row>
    <row r="67" spans="1:12" ht="24.95" customHeight="1" x14ac:dyDescent="0.25">
      <c r="A67" s="192" t="s">
        <v>96</v>
      </c>
      <c r="B67" s="195">
        <v>352</v>
      </c>
      <c r="C67" s="193" t="s">
        <v>97</v>
      </c>
      <c r="D67" s="153" t="str">
        <f t="shared" si="0"/>
        <v/>
      </c>
      <c r="E67" s="177" t="s">
        <v>226</v>
      </c>
      <c r="F67" s="177" t="s">
        <v>226</v>
      </c>
      <c r="G67" s="177" t="s">
        <v>226</v>
      </c>
      <c r="H67" s="177" t="s">
        <v>226</v>
      </c>
      <c r="I67" s="177" t="s">
        <v>226</v>
      </c>
      <c r="J67" s="177" t="s">
        <v>226</v>
      </c>
      <c r="K67" s="177" t="s">
        <v>226</v>
      </c>
      <c r="L67" s="61"/>
    </row>
    <row r="68" spans="1:12" ht="24.95" customHeight="1" x14ac:dyDescent="0.25">
      <c r="A68" s="192" t="s">
        <v>98</v>
      </c>
      <c r="B68" s="195">
        <v>353</v>
      </c>
      <c r="C68" s="193" t="s">
        <v>213</v>
      </c>
      <c r="D68" s="153" t="str">
        <f t="shared" si="0"/>
        <v/>
      </c>
      <c r="E68" s="177" t="s">
        <v>226</v>
      </c>
      <c r="F68" s="177" t="s">
        <v>226</v>
      </c>
      <c r="G68" s="177" t="s">
        <v>226</v>
      </c>
      <c r="H68" s="177" t="s">
        <v>226</v>
      </c>
      <c r="I68" s="177" t="s">
        <v>226</v>
      </c>
      <c r="J68" s="177" t="s">
        <v>226</v>
      </c>
      <c r="K68" s="177" t="s">
        <v>226</v>
      </c>
      <c r="L68" s="61"/>
    </row>
    <row r="69" spans="1:12" ht="24.95" customHeight="1" x14ac:dyDescent="0.25">
      <c r="A69" s="192" t="s">
        <v>99</v>
      </c>
      <c r="B69" s="195">
        <v>354</v>
      </c>
      <c r="C69" s="193" t="s">
        <v>100</v>
      </c>
      <c r="D69" s="153">
        <f t="shared" si="0"/>
        <v>99403.180000000008</v>
      </c>
      <c r="E69" s="177">
        <v>76755.22</v>
      </c>
      <c r="F69" s="177">
        <v>18774.490000000002</v>
      </c>
      <c r="G69" s="177">
        <v>2463</v>
      </c>
      <c r="H69" s="177">
        <v>1410.47</v>
      </c>
      <c r="I69" s="177" t="s">
        <v>226</v>
      </c>
      <c r="J69" s="177" t="s">
        <v>226</v>
      </c>
      <c r="K69" s="177" t="s">
        <v>226</v>
      </c>
      <c r="L69" s="61"/>
    </row>
    <row r="70" spans="1:12" ht="24.95" customHeight="1" x14ac:dyDescent="0.25">
      <c r="A70" s="192" t="s">
        <v>101</v>
      </c>
      <c r="B70" s="195">
        <v>355</v>
      </c>
      <c r="C70" s="193" t="s">
        <v>102</v>
      </c>
      <c r="D70" s="153" t="str">
        <f t="shared" si="0"/>
        <v/>
      </c>
      <c r="E70" s="177" t="s">
        <v>226</v>
      </c>
      <c r="F70" s="177" t="s">
        <v>226</v>
      </c>
      <c r="G70" s="177" t="s">
        <v>226</v>
      </c>
      <c r="H70" s="177" t="s">
        <v>226</v>
      </c>
      <c r="I70" s="177" t="s">
        <v>226</v>
      </c>
      <c r="J70" s="177" t="s">
        <v>226</v>
      </c>
      <c r="K70" s="177" t="s">
        <v>226</v>
      </c>
      <c r="L70" s="61"/>
    </row>
    <row r="71" spans="1:12" ht="24.95" customHeight="1" x14ac:dyDescent="0.25">
      <c r="A71" s="192" t="s">
        <v>103</v>
      </c>
      <c r="B71" s="195">
        <v>356</v>
      </c>
      <c r="C71" s="193" t="s">
        <v>104</v>
      </c>
      <c r="D71" s="153" t="str">
        <f t="shared" si="0"/>
        <v/>
      </c>
      <c r="E71" s="177" t="s">
        <v>226</v>
      </c>
      <c r="F71" s="177" t="s">
        <v>226</v>
      </c>
      <c r="G71" s="177" t="s">
        <v>226</v>
      </c>
      <c r="H71" s="177" t="s">
        <v>226</v>
      </c>
      <c r="I71" s="177" t="s">
        <v>226</v>
      </c>
      <c r="J71" s="177" t="s">
        <v>226</v>
      </c>
      <c r="K71" s="177" t="s">
        <v>226</v>
      </c>
      <c r="L71" s="61"/>
    </row>
    <row r="72" spans="1:12" ht="24.95" customHeight="1" x14ac:dyDescent="0.25">
      <c r="A72" s="192" t="s">
        <v>214</v>
      </c>
      <c r="B72" s="195">
        <v>374</v>
      </c>
      <c r="C72" s="193" t="s">
        <v>215</v>
      </c>
      <c r="D72" s="153" t="str">
        <f t="shared" si="0"/>
        <v/>
      </c>
      <c r="E72" s="177" t="s">
        <v>226</v>
      </c>
      <c r="F72" s="177" t="s">
        <v>226</v>
      </c>
      <c r="G72" s="177" t="s">
        <v>226</v>
      </c>
      <c r="H72" s="177" t="s">
        <v>226</v>
      </c>
      <c r="I72" s="177" t="s">
        <v>226</v>
      </c>
      <c r="J72" s="177" t="s">
        <v>226</v>
      </c>
      <c r="K72" s="177" t="s">
        <v>226</v>
      </c>
      <c r="L72" s="61"/>
    </row>
    <row r="73" spans="1:12" ht="24.95" customHeight="1" x14ac:dyDescent="0.25">
      <c r="A73" s="192" t="s">
        <v>105</v>
      </c>
      <c r="B73" s="195">
        <v>357</v>
      </c>
      <c r="C73" s="193" t="s">
        <v>106</v>
      </c>
      <c r="D73" s="153" t="str">
        <f t="shared" si="0"/>
        <v/>
      </c>
      <c r="E73" s="177" t="s">
        <v>226</v>
      </c>
      <c r="F73" s="177" t="s">
        <v>226</v>
      </c>
      <c r="G73" s="177" t="s">
        <v>226</v>
      </c>
      <c r="H73" s="177" t="s">
        <v>226</v>
      </c>
      <c r="I73" s="177" t="s">
        <v>226</v>
      </c>
      <c r="J73" s="177" t="s">
        <v>226</v>
      </c>
      <c r="K73" s="177" t="s">
        <v>226</v>
      </c>
      <c r="L73" s="61"/>
    </row>
    <row r="74" spans="1:12" ht="24.95" customHeight="1" x14ac:dyDescent="0.25">
      <c r="A74" s="192" t="s">
        <v>109</v>
      </c>
      <c r="B74" s="195">
        <v>361</v>
      </c>
      <c r="C74" s="193" t="s">
        <v>204</v>
      </c>
      <c r="D74" s="153">
        <f t="shared" si="0"/>
        <v>55355.91</v>
      </c>
      <c r="E74" s="177">
        <v>42622.51</v>
      </c>
      <c r="F74" s="177">
        <v>12733.4</v>
      </c>
      <c r="G74" s="177" t="s">
        <v>226</v>
      </c>
      <c r="H74" s="177" t="s">
        <v>226</v>
      </c>
      <c r="I74" s="177" t="s">
        <v>226</v>
      </c>
      <c r="J74" s="177" t="s">
        <v>226</v>
      </c>
      <c r="K74" s="177" t="s">
        <v>226</v>
      </c>
      <c r="L74" s="61"/>
    </row>
    <row r="75" spans="1:12" ht="24.95" customHeight="1" x14ac:dyDescent="0.25">
      <c r="A75" s="192" t="s">
        <v>110</v>
      </c>
      <c r="B75" s="195">
        <v>362</v>
      </c>
      <c r="C75" s="193" t="s">
        <v>216</v>
      </c>
      <c r="D75" s="153">
        <f t="shared" si="0"/>
        <v>84629.03</v>
      </c>
      <c r="E75" s="177">
        <v>65958.559999999998</v>
      </c>
      <c r="F75" s="177">
        <v>18095.47</v>
      </c>
      <c r="G75" s="177" t="s">
        <v>226</v>
      </c>
      <c r="H75" s="177">
        <v>575</v>
      </c>
      <c r="I75" s="177" t="s">
        <v>226</v>
      </c>
      <c r="J75" s="177" t="s">
        <v>226</v>
      </c>
      <c r="K75" s="177" t="s">
        <v>226</v>
      </c>
      <c r="L75" s="61"/>
    </row>
    <row r="76" spans="1:12" ht="24.95" customHeight="1" x14ac:dyDescent="0.25">
      <c r="A76" s="192" t="s">
        <v>111</v>
      </c>
      <c r="B76" s="195">
        <v>364</v>
      </c>
      <c r="C76" s="193" t="s">
        <v>205</v>
      </c>
      <c r="D76" s="153">
        <f t="shared" si="0"/>
        <v>67719.94</v>
      </c>
      <c r="E76" s="177">
        <v>52182.44</v>
      </c>
      <c r="F76" s="177">
        <v>15087.5</v>
      </c>
      <c r="G76" s="177" t="s">
        <v>226</v>
      </c>
      <c r="H76" s="177">
        <v>450</v>
      </c>
      <c r="I76" s="177" t="s">
        <v>226</v>
      </c>
      <c r="J76" s="177" t="s">
        <v>226</v>
      </c>
      <c r="K76" s="177" t="s">
        <v>226</v>
      </c>
      <c r="L76" s="61"/>
    </row>
    <row r="77" spans="1:12" ht="24.95" customHeight="1" x14ac:dyDescent="0.25">
      <c r="A77" s="192" t="s">
        <v>112</v>
      </c>
      <c r="B77" s="195">
        <v>365</v>
      </c>
      <c r="C77" s="193" t="s">
        <v>113</v>
      </c>
      <c r="D77" s="153" t="str">
        <f t="shared" si="0"/>
        <v/>
      </c>
      <c r="E77" s="177" t="s">
        <v>226</v>
      </c>
      <c r="F77" s="177" t="s">
        <v>226</v>
      </c>
      <c r="G77" s="177" t="s">
        <v>226</v>
      </c>
      <c r="H77" s="177" t="s">
        <v>226</v>
      </c>
      <c r="I77" s="177" t="s">
        <v>226</v>
      </c>
      <c r="J77" s="177" t="s">
        <v>226</v>
      </c>
      <c r="K77" s="177" t="s">
        <v>226</v>
      </c>
      <c r="L77" s="61"/>
    </row>
    <row r="78" spans="1:12" ht="24.95" customHeight="1" x14ac:dyDescent="0.25">
      <c r="A78" s="192" t="s">
        <v>114</v>
      </c>
      <c r="B78" s="195">
        <v>366</v>
      </c>
      <c r="C78" s="193" t="s">
        <v>217</v>
      </c>
      <c r="D78" s="153" t="str">
        <f t="shared" si="0"/>
        <v/>
      </c>
      <c r="E78" s="177" t="s">
        <v>226</v>
      </c>
      <c r="F78" s="177" t="s">
        <v>226</v>
      </c>
      <c r="G78" s="177" t="s">
        <v>226</v>
      </c>
      <c r="H78" s="177" t="s">
        <v>226</v>
      </c>
      <c r="I78" s="177" t="s">
        <v>226</v>
      </c>
      <c r="J78" s="177" t="s">
        <v>226</v>
      </c>
      <c r="K78" s="177" t="s">
        <v>226</v>
      </c>
      <c r="L78" s="61"/>
    </row>
    <row r="79" spans="1:12" ht="24.95" customHeight="1" x14ac:dyDescent="0.25">
      <c r="A79" s="192" t="s">
        <v>115</v>
      </c>
      <c r="B79" s="195">
        <v>368</v>
      </c>
      <c r="C79" s="193" t="s">
        <v>116</v>
      </c>
      <c r="D79" s="153" t="str">
        <f t="shared" si="0"/>
        <v/>
      </c>
      <c r="E79" s="177" t="s">
        <v>226</v>
      </c>
      <c r="F79" s="177" t="s">
        <v>226</v>
      </c>
      <c r="G79" s="177" t="s">
        <v>226</v>
      </c>
      <c r="H79" s="177" t="s">
        <v>226</v>
      </c>
      <c r="I79" s="177" t="s">
        <v>226</v>
      </c>
      <c r="J79" s="177" t="s">
        <v>226</v>
      </c>
      <c r="K79" s="177" t="s">
        <v>226</v>
      </c>
      <c r="L79" s="61"/>
    </row>
    <row r="80" spans="1:12" ht="41.25" customHeight="1" x14ac:dyDescent="0.25">
      <c r="A80" s="259" t="s">
        <v>168</v>
      </c>
      <c r="B80" s="260"/>
      <c r="C80" s="260"/>
      <c r="D80" s="153"/>
      <c r="E80" s="177" t="s">
        <v>226</v>
      </c>
      <c r="F80" s="177" t="s">
        <v>226</v>
      </c>
      <c r="G80" s="177" t="s">
        <v>226</v>
      </c>
      <c r="H80" s="177" t="s">
        <v>226</v>
      </c>
      <c r="I80" s="177" t="s">
        <v>226</v>
      </c>
      <c r="J80" s="177" t="s">
        <v>226</v>
      </c>
      <c r="K80" s="177" t="s">
        <v>226</v>
      </c>
      <c r="L80" s="61"/>
    </row>
    <row r="81" spans="1:12" ht="24.95" customHeight="1" x14ac:dyDescent="0.25">
      <c r="A81" s="169"/>
      <c r="B81" s="172"/>
      <c r="C81" s="171"/>
      <c r="D81" s="153" t="str">
        <f t="shared" ref="D81:D94" si="1">IF(SUM(E81:K81)&gt;0,(SUM(E81:K81)),"")</f>
        <v/>
      </c>
      <c r="E81" s="177" t="s">
        <v>226</v>
      </c>
      <c r="F81" s="177" t="s">
        <v>226</v>
      </c>
      <c r="G81" s="177" t="s">
        <v>226</v>
      </c>
      <c r="H81" s="177" t="s">
        <v>226</v>
      </c>
      <c r="I81" s="177" t="s">
        <v>226</v>
      </c>
      <c r="J81" s="177" t="s">
        <v>226</v>
      </c>
      <c r="K81" s="177" t="s">
        <v>226</v>
      </c>
      <c r="L81" s="61"/>
    </row>
    <row r="82" spans="1:12" ht="24.95" customHeight="1" x14ac:dyDescent="0.25">
      <c r="A82" s="169"/>
      <c r="B82" s="172"/>
      <c r="C82" s="171"/>
      <c r="D82" s="153" t="str">
        <f t="shared" si="1"/>
        <v/>
      </c>
      <c r="E82" s="177" t="s">
        <v>226</v>
      </c>
      <c r="F82" s="177" t="s">
        <v>226</v>
      </c>
      <c r="G82" s="177" t="s">
        <v>226</v>
      </c>
      <c r="H82" s="177" t="s">
        <v>226</v>
      </c>
      <c r="I82" s="177" t="s">
        <v>226</v>
      </c>
      <c r="J82" s="177" t="s">
        <v>226</v>
      </c>
      <c r="K82" s="177" t="s">
        <v>226</v>
      </c>
      <c r="L82" s="61"/>
    </row>
    <row r="83" spans="1:12" ht="24.95" customHeight="1" x14ac:dyDescent="0.25">
      <c r="A83" s="169"/>
      <c r="B83" s="172"/>
      <c r="C83" s="171"/>
      <c r="D83" s="153" t="str">
        <f t="shared" si="1"/>
        <v/>
      </c>
      <c r="E83" s="177" t="s">
        <v>226</v>
      </c>
      <c r="F83" s="177" t="s">
        <v>226</v>
      </c>
      <c r="G83" s="177" t="s">
        <v>226</v>
      </c>
      <c r="H83" s="177" t="s">
        <v>226</v>
      </c>
      <c r="I83" s="177" t="s">
        <v>226</v>
      </c>
      <c r="J83" s="177" t="s">
        <v>226</v>
      </c>
      <c r="K83" s="177" t="s">
        <v>226</v>
      </c>
      <c r="L83" s="61"/>
    </row>
    <row r="84" spans="1:12" ht="24.95" customHeight="1" x14ac:dyDescent="0.25">
      <c r="A84" s="169"/>
      <c r="B84" s="172"/>
      <c r="C84" s="171"/>
      <c r="D84" s="153" t="str">
        <f t="shared" si="1"/>
        <v/>
      </c>
      <c r="E84" s="177" t="s">
        <v>226</v>
      </c>
      <c r="F84" s="177" t="s">
        <v>226</v>
      </c>
      <c r="G84" s="177" t="s">
        <v>226</v>
      </c>
      <c r="H84" s="177" t="s">
        <v>226</v>
      </c>
      <c r="I84" s="177" t="s">
        <v>226</v>
      </c>
      <c r="J84" s="177" t="s">
        <v>226</v>
      </c>
      <c r="K84" s="177" t="s">
        <v>226</v>
      </c>
      <c r="L84" s="61"/>
    </row>
    <row r="85" spans="1:12" ht="46.5" customHeight="1" x14ac:dyDescent="0.25">
      <c r="A85" s="169"/>
      <c r="B85" s="172"/>
      <c r="C85" s="171"/>
      <c r="D85" s="153" t="str">
        <f t="shared" si="1"/>
        <v/>
      </c>
      <c r="E85" s="177" t="s">
        <v>226</v>
      </c>
      <c r="F85" s="177" t="s">
        <v>226</v>
      </c>
      <c r="G85" s="177" t="s">
        <v>226</v>
      </c>
      <c r="H85" s="177" t="s">
        <v>226</v>
      </c>
      <c r="I85" s="177" t="s">
        <v>226</v>
      </c>
      <c r="J85" s="177" t="s">
        <v>226</v>
      </c>
      <c r="K85" s="177" t="s">
        <v>226</v>
      </c>
      <c r="L85" s="61"/>
    </row>
    <row r="86" spans="1:12" ht="24.95" customHeight="1" x14ac:dyDescent="0.25">
      <c r="A86" s="169"/>
      <c r="B86" s="172"/>
      <c r="C86" s="171"/>
      <c r="D86" s="153" t="str">
        <f t="shared" si="1"/>
        <v/>
      </c>
      <c r="E86" s="177" t="s">
        <v>226</v>
      </c>
      <c r="F86" s="177" t="s">
        <v>226</v>
      </c>
      <c r="G86" s="177" t="s">
        <v>226</v>
      </c>
      <c r="H86" s="177" t="s">
        <v>226</v>
      </c>
      <c r="I86" s="177" t="s">
        <v>226</v>
      </c>
      <c r="J86" s="177" t="s">
        <v>226</v>
      </c>
      <c r="K86" s="177" t="s">
        <v>226</v>
      </c>
      <c r="L86" s="61"/>
    </row>
    <row r="87" spans="1:12" ht="24.95" customHeight="1" x14ac:dyDescent="0.25">
      <c r="A87" s="169"/>
      <c r="B87" s="172"/>
      <c r="C87" s="171"/>
      <c r="D87" s="153" t="str">
        <f t="shared" si="1"/>
        <v/>
      </c>
      <c r="E87" s="177" t="s">
        <v>226</v>
      </c>
      <c r="F87" s="177" t="s">
        <v>226</v>
      </c>
      <c r="G87" s="177" t="s">
        <v>226</v>
      </c>
      <c r="H87" s="177" t="s">
        <v>226</v>
      </c>
      <c r="I87" s="177" t="s">
        <v>226</v>
      </c>
      <c r="J87" s="177" t="s">
        <v>226</v>
      </c>
      <c r="K87" s="177" t="s">
        <v>226</v>
      </c>
      <c r="L87" s="61"/>
    </row>
    <row r="88" spans="1:12" ht="24.95" customHeight="1" x14ac:dyDescent="0.25">
      <c r="A88" s="169"/>
      <c r="B88" s="172"/>
      <c r="C88" s="171"/>
      <c r="D88" s="153" t="str">
        <f t="shared" si="1"/>
        <v/>
      </c>
      <c r="E88" s="177" t="s">
        <v>226</v>
      </c>
      <c r="F88" s="177" t="s">
        <v>226</v>
      </c>
      <c r="G88" s="177" t="s">
        <v>226</v>
      </c>
      <c r="H88" s="177" t="s">
        <v>226</v>
      </c>
      <c r="I88" s="177" t="s">
        <v>226</v>
      </c>
      <c r="J88" s="177" t="s">
        <v>226</v>
      </c>
      <c r="K88" s="177" t="s">
        <v>226</v>
      </c>
      <c r="L88" s="61"/>
    </row>
    <row r="89" spans="1:12" ht="24.95" customHeight="1" x14ac:dyDescent="0.25">
      <c r="A89" s="169"/>
      <c r="B89" s="172"/>
      <c r="C89" s="171"/>
      <c r="D89" s="153" t="str">
        <f t="shared" si="1"/>
        <v/>
      </c>
      <c r="E89" s="177" t="s">
        <v>226</v>
      </c>
      <c r="F89" s="177" t="s">
        <v>226</v>
      </c>
      <c r="G89" s="177" t="s">
        <v>226</v>
      </c>
      <c r="H89" s="177" t="s">
        <v>226</v>
      </c>
      <c r="I89" s="177" t="s">
        <v>226</v>
      </c>
      <c r="J89" s="177" t="s">
        <v>226</v>
      </c>
      <c r="K89" s="177" t="s">
        <v>226</v>
      </c>
      <c r="L89" s="61"/>
    </row>
    <row r="90" spans="1:12" ht="24.95" customHeight="1" x14ac:dyDescent="0.25">
      <c r="A90" s="169"/>
      <c r="B90" s="172"/>
      <c r="C90" s="171"/>
      <c r="D90" s="153" t="str">
        <f t="shared" si="1"/>
        <v/>
      </c>
      <c r="E90" s="177" t="s">
        <v>226</v>
      </c>
      <c r="F90" s="177" t="s">
        <v>226</v>
      </c>
      <c r="G90" s="177" t="s">
        <v>226</v>
      </c>
      <c r="H90" s="177" t="s">
        <v>226</v>
      </c>
      <c r="I90" s="177" t="s">
        <v>226</v>
      </c>
      <c r="J90" s="177" t="s">
        <v>226</v>
      </c>
      <c r="K90" s="177" t="s">
        <v>226</v>
      </c>
      <c r="L90" s="61"/>
    </row>
    <row r="91" spans="1:12" ht="24.95" customHeight="1" x14ac:dyDescent="0.25">
      <c r="A91" s="169"/>
      <c r="B91" s="172"/>
      <c r="C91" s="171"/>
      <c r="D91" s="153" t="str">
        <f t="shared" si="1"/>
        <v/>
      </c>
      <c r="E91" s="177" t="s">
        <v>226</v>
      </c>
      <c r="F91" s="177" t="s">
        <v>226</v>
      </c>
      <c r="G91" s="177" t="s">
        <v>226</v>
      </c>
      <c r="H91" s="177" t="s">
        <v>226</v>
      </c>
      <c r="I91" s="177" t="s">
        <v>226</v>
      </c>
      <c r="J91" s="177" t="s">
        <v>226</v>
      </c>
      <c r="K91" s="177" t="s">
        <v>226</v>
      </c>
      <c r="L91" s="61"/>
    </row>
    <row r="92" spans="1:12" ht="24.95" customHeight="1" x14ac:dyDescent="0.25">
      <c r="A92" s="169"/>
      <c r="B92" s="172"/>
      <c r="C92" s="171"/>
      <c r="D92" s="153" t="str">
        <f t="shared" si="1"/>
        <v/>
      </c>
      <c r="E92" s="177" t="s">
        <v>226</v>
      </c>
      <c r="F92" s="177" t="s">
        <v>226</v>
      </c>
      <c r="G92" s="177" t="s">
        <v>226</v>
      </c>
      <c r="H92" s="177" t="s">
        <v>226</v>
      </c>
      <c r="I92" s="177" t="s">
        <v>226</v>
      </c>
      <c r="J92" s="177" t="s">
        <v>226</v>
      </c>
      <c r="K92" s="177" t="s">
        <v>226</v>
      </c>
      <c r="L92" s="61"/>
    </row>
    <row r="93" spans="1:12" ht="24.95" customHeight="1" x14ac:dyDescent="0.25">
      <c r="A93" s="169"/>
      <c r="B93" s="172"/>
      <c r="C93" s="171"/>
      <c r="D93" s="153" t="str">
        <f t="shared" si="1"/>
        <v/>
      </c>
      <c r="E93" s="177" t="s">
        <v>226</v>
      </c>
      <c r="F93" s="177" t="s">
        <v>226</v>
      </c>
      <c r="G93" s="177" t="s">
        <v>226</v>
      </c>
      <c r="H93" s="177" t="s">
        <v>226</v>
      </c>
      <c r="I93" s="177" t="s">
        <v>226</v>
      </c>
      <c r="J93" s="177" t="s">
        <v>226</v>
      </c>
      <c r="K93" s="177" t="s">
        <v>226</v>
      </c>
      <c r="L93" s="61"/>
    </row>
    <row r="94" spans="1:12" ht="24.95" customHeight="1" thickBot="1" x14ac:dyDescent="0.3">
      <c r="A94" s="173"/>
      <c r="B94" s="174"/>
      <c r="C94" s="175"/>
      <c r="D94" s="154" t="str">
        <f t="shared" si="1"/>
        <v/>
      </c>
      <c r="E94" s="178" t="s">
        <v>226</v>
      </c>
      <c r="F94" s="178" t="s">
        <v>226</v>
      </c>
      <c r="G94" s="178" t="s">
        <v>226</v>
      </c>
      <c r="H94" s="178" t="s">
        <v>226</v>
      </c>
      <c r="I94" s="178" t="s">
        <v>226</v>
      </c>
      <c r="J94" s="178" t="s">
        <v>226</v>
      </c>
      <c r="K94" s="178" t="s">
        <v>226</v>
      </c>
      <c r="L94" s="61"/>
    </row>
    <row r="95" spans="1:12" ht="24.95" customHeight="1" thickBot="1" x14ac:dyDescent="0.3">
      <c r="A95" s="272" t="s">
        <v>218</v>
      </c>
      <c r="B95" s="273"/>
      <c r="C95" s="273"/>
      <c r="D95" s="155">
        <f>SUM(D17:D94)</f>
        <v>720358.37000000011</v>
      </c>
      <c r="E95" s="102">
        <f t="shared" ref="E95:K95" si="2">SUM(E17:E94)</f>
        <v>552628.04</v>
      </c>
      <c r="F95" s="102">
        <f t="shared" si="2"/>
        <v>161354.15999999997</v>
      </c>
      <c r="G95" s="102">
        <f t="shared" si="2"/>
        <v>2876.85</v>
      </c>
      <c r="H95" s="102">
        <f t="shared" si="2"/>
        <v>3499.3199999999997</v>
      </c>
      <c r="I95" s="102">
        <f t="shared" si="2"/>
        <v>0</v>
      </c>
      <c r="J95" s="102">
        <f t="shared" si="2"/>
        <v>0</v>
      </c>
      <c r="K95" s="102">
        <f t="shared" si="2"/>
        <v>0</v>
      </c>
      <c r="L95" s="61"/>
    </row>
    <row r="96" spans="1:12" ht="24.95" customHeight="1" x14ac:dyDescent="0.25">
      <c r="A96" s="73"/>
      <c r="B96" s="73"/>
      <c r="E96" s="73"/>
      <c r="F96" s="73"/>
      <c r="G96" s="73"/>
      <c r="H96" s="73"/>
      <c r="I96" s="73"/>
      <c r="J96" s="73"/>
      <c r="L96" s="61"/>
    </row>
    <row r="97" spans="1:14" ht="24.95" customHeight="1" x14ac:dyDescent="0.25">
      <c r="A97" s="73"/>
      <c r="B97" s="39"/>
      <c r="C97" s="40"/>
      <c r="E97" s="73"/>
      <c r="F97" s="73"/>
      <c r="G97" s="73"/>
      <c r="H97" s="73"/>
      <c r="I97" s="73"/>
      <c r="J97" s="73"/>
      <c r="L97" s="61"/>
    </row>
    <row r="98" spans="1:14" ht="24.95" customHeight="1" x14ac:dyDescent="0.25">
      <c r="A98" s="73"/>
      <c r="B98" s="91"/>
      <c r="C98" s="91"/>
      <c r="E98" s="73"/>
      <c r="F98" s="73"/>
      <c r="G98" s="73"/>
      <c r="H98" s="73"/>
      <c r="I98" s="73"/>
      <c r="J98" s="73"/>
      <c r="L98" s="61"/>
    </row>
    <row r="99" spans="1:14" ht="24.95" customHeight="1" x14ac:dyDescent="0.25">
      <c r="A99" s="73"/>
      <c r="B99" s="39"/>
      <c r="C99" s="148"/>
      <c r="E99" s="73"/>
      <c r="F99" s="73"/>
      <c r="G99" s="73"/>
      <c r="H99" s="73"/>
      <c r="I99" s="73"/>
      <c r="J99" s="73"/>
      <c r="L99" s="61"/>
    </row>
    <row r="100" spans="1:14" ht="24.95" customHeight="1" x14ac:dyDescent="0.25">
      <c r="A100" s="73"/>
      <c r="B100" s="73"/>
      <c r="C100" s="89"/>
      <c r="D100" s="42"/>
      <c r="E100" s="34"/>
      <c r="F100" s="34"/>
      <c r="G100" s="73"/>
      <c r="H100" s="73"/>
      <c r="I100" s="73"/>
      <c r="J100" s="73"/>
      <c r="L100" s="61"/>
    </row>
    <row r="101" spans="1:14" ht="24.95" customHeight="1" x14ac:dyDescent="0.25">
      <c r="A101" s="73"/>
      <c r="B101" s="73"/>
      <c r="C101" s="90"/>
      <c r="D101" s="34"/>
      <c r="E101" s="34"/>
      <c r="F101" s="34"/>
      <c r="G101" s="73"/>
      <c r="H101" s="73"/>
      <c r="I101" s="73"/>
      <c r="J101" s="73"/>
      <c r="L101" s="61"/>
    </row>
    <row r="102" spans="1:14" s="87" customFormat="1" ht="24.95" customHeight="1" x14ac:dyDescent="0.25">
      <c r="A102" s="73"/>
      <c r="B102" s="73"/>
      <c r="C102" s="90"/>
      <c r="D102" s="34"/>
      <c r="E102" s="34"/>
      <c r="F102" s="34"/>
      <c r="G102" s="73"/>
      <c r="H102" s="73"/>
      <c r="I102" s="73"/>
      <c r="J102" s="73"/>
      <c r="K102" s="82"/>
      <c r="M102" s="73"/>
      <c r="N102" s="38"/>
    </row>
    <row r="103" spans="1:14" ht="24.95" customHeight="1" x14ac:dyDescent="0.25">
      <c r="A103" s="73"/>
      <c r="B103" s="73"/>
      <c r="C103" s="90"/>
      <c r="D103" s="34"/>
      <c r="E103" s="34"/>
      <c r="F103" s="34"/>
      <c r="G103" s="73"/>
      <c r="H103" s="73"/>
      <c r="I103" s="73"/>
      <c r="J103" s="73"/>
      <c r="M103" s="38"/>
    </row>
    <row r="104" spans="1:14" ht="24.95" customHeight="1" x14ac:dyDescent="0.25">
      <c r="C104" s="90"/>
      <c r="D104" s="34"/>
      <c r="E104" s="42"/>
      <c r="F104" s="42"/>
    </row>
    <row r="105" spans="1:14" ht="24.95" customHeight="1" x14ac:dyDescent="0.25">
      <c r="C105" s="90"/>
      <c r="D105" s="34"/>
      <c r="E105" s="42"/>
      <c r="F105" s="42"/>
    </row>
    <row r="106" spans="1:14" ht="24.95" customHeight="1" x14ac:dyDescent="0.25">
      <c r="C106" s="90"/>
      <c r="D106" s="34"/>
      <c r="E106" s="42"/>
      <c r="F106" s="42"/>
    </row>
    <row r="107" spans="1:14" ht="24.95" customHeight="1" x14ac:dyDescent="0.25">
      <c r="C107" s="90"/>
      <c r="D107" s="34"/>
      <c r="E107" s="42"/>
      <c r="F107" s="42"/>
    </row>
    <row r="108" spans="1:14" ht="24.95" customHeight="1" x14ac:dyDescent="0.25">
      <c r="C108" s="90"/>
      <c r="D108" s="34"/>
      <c r="E108" s="42"/>
      <c r="F108" s="42"/>
    </row>
    <row r="109" spans="1:14" ht="24.95" customHeight="1" x14ac:dyDescent="0.25">
      <c r="C109" s="90"/>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1"/>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C1C096-94A0-4404-9246-498CB0FB2CB5}">
  <ds:schemaRefs>
    <ds:schemaRef ds:uri="http://schemas.microsoft.com/sharepoint/v3/contenttype/forms"/>
  </ds:schemaRefs>
</ds:datastoreItem>
</file>

<file path=customXml/itemProps2.xml><?xml version="1.0" encoding="utf-8"?>
<ds:datastoreItem xmlns:ds="http://schemas.openxmlformats.org/officeDocument/2006/customXml" ds:itemID="{0F7AF0D1-E9BF-48E4-AA05-71E0A8B6704F}">
  <ds:schemaRefs>
    <ds:schemaRef ds:uri="http://purl.org/dc/elements/1.1/"/>
    <ds:schemaRef ds:uri="http://schemas.microsoft.com/office/2006/documentManagement/types"/>
    <ds:schemaRef ds:uri="http://purl.org/dc/dcmitype/"/>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INSTRUCTIONS</vt:lpstr>
      <vt:lpstr>Comments&amp;Additional Info</vt:lpstr>
      <vt:lpstr>Central</vt:lpstr>
      <vt:lpstr>Leased Central</vt:lpstr>
      <vt:lpstr> Member District 1</vt:lpstr>
      <vt:lpstr> Member District 2</vt:lpstr>
      <vt:lpstr> Member District 3</vt:lpstr>
      <vt:lpstr> Member District 4</vt:lpstr>
      <vt:lpstr> Member District 5</vt:lpstr>
      <vt:lpstr> Member District 6</vt:lpstr>
      <vt:lpstr> Member District 7</vt:lpstr>
      <vt:lpstr> Member District 8</vt:lpstr>
      <vt:lpstr> Member District 9</vt:lpstr>
      <vt:lpstr> Member District 10</vt:lpstr>
      <vt:lpstr> Member District 11</vt:lpstr>
      <vt:lpstr> Member District 12</vt:lpstr>
      <vt:lpstr>' Member District 1'!Print_Area</vt:lpstr>
      <vt:lpstr>' Member District 10'!Print_Area</vt:lpstr>
      <vt:lpstr>' Member District 11'!Print_Area</vt:lpstr>
      <vt:lpstr>' Member District 12'!Print_Area</vt:lpstr>
      <vt:lpstr>' Member District 2'!Print_Area</vt:lpstr>
      <vt:lpstr>' Member District 3'!Print_Area</vt:lpstr>
      <vt:lpstr>' Member District 4'!Print_Area</vt:lpstr>
      <vt:lpstr>' Member District 5'!Print_Area</vt:lpstr>
      <vt:lpstr>' Member District 6'!Print_Area</vt:lpstr>
      <vt:lpstr>' Member District 7'!Print_Area</vt:lpstr>
      <vt:lpstr>' Member District 8'!Print_Area</vt:lpstr>
      <vt:lpstr>' Member District 9'!Print_Area</vt:lpstr>
      <vt:lpstr>Central!Print_Area</vt:lpstr>
      <vt:lpstr>INSTRUCTIONS!Print_Area</vt:lpstr>
      <vt:lpstr>'Leased Central'!Print_Area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cp:lastPrinted>2020-11-16T15:30:49Z</cp:lastPrinted>
  <dcterms:created xsi:type="dcterms:W3CDTF">2017-05-11T17:18:37Z</dcterms:created>
  <dcterms:modified xsi:type="dcterms:W3CDTF">2021-01-19T18:16:48Z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