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Course Completion\Completed\CVIT\"/>
    </mc:Choice>
  </mc:AlternateContent>
  <xr:revisionPtr revIDLastSave="0" documentId="8_{D465E930-549A-4ED8-AA1A-8DEF00E5F91E}" xr6:coauthVersionLast="45" xr6:coauthVersionMax="45" xr10:uidLastSave="{00000000-0000-0000-0000-000000000000}"/>
  <bookViews>
    <workbookView xWindow="-120" yWindow="-120" windowWidth="25440" windowHeight="15390" activeTab="6" xr2:uid="{00000000-000D-0000-FFFF-FFFF00000000}"/>
  </bookViews>
  <sheets>
    <sheet name="CVIT" sheetId="1" r:id="rId1"/>
    <sheet name="Ray Unified SD" sheetId="7" r:id="rId2"/>
    <sheet name="Globe Unified SD" sheetId="2" r:id="rId3"/>
    <sheet name="Hayden-Winkelman Unified SD" sheetId="3" r:id="rId4"/>
    <sheet name="Miami Unified SD" sheetId="4" r:id="rId5"/>
    <sheet name="San Carlos Unified SD" sheetId="5" r:id="rId6"/>
    <sheet name="Superior Unified SD" sheetId="6" r:id="rId7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  <c r="E18" i="4"/>
  <c r="D18" i="4"/>
  <c r="H17" i="4"/>
  <c r="F17" i="4"/>
  <c r="H16" i="4"/>
  <c r="F16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F8" i="4"/>
  <c r="H7" i="4"/>
  <c r="F7" i="4"/>
  <c r="G12" i="3" l="1"/>
  <c r="E12" i="3"/>
  <c r="D12" i="3"/>
  <c r="H11" i="3"/>
  <c r="F11" i="3"/>
  <c r="H10" i="3"/>
  <c r="F10" i="3"/>
  <c r="H9" i="3"/>
  <c r="F9" i="3"/>
  <c r="H8" i="3"/>
  <c r="F8" i="3"/>
  <c r="H7" i="3"/>
  <c r="F7" i="3"/>
  <c r="G14" i="6"/>
  <c r="E14" i="6"/>
  <c r="D14" i="6"/>
  <c r="H10" i="6"/>
  <c r="F10" i="6"/>
  <c r="H8" i="6"/>
  <c r="F8" i="6"/>
  <c r="H7" i="6"/>
  <c r="F7" i="6"/>
  <c r="G8" i="7"/>
  <c r="E8" i="7"/>
  <c r="D8" i="7"/>
  <c r="H7" i="7"/>
  <c r="F7" i="7"/>
  <c r="F17" i="5"/>
  <c r="H16" i="5"/>
  <c r="F16" i="5"/>
  <c r="F15" i="5"/>
  <c r="F14" i="5"/>
  <c r="H13" i="5"/>
  <c r="F13" i="5"/>
  <c r="H12" i="5"/>
  <c r="F12" i="5"/>
  <c r="H11" i="5"/>
  <c r="F11" i="5"/>
  <c r="H10" i="5"/>
  <c r="F10" i="5"/>
  <c r="F9" i="5"/>
  <c r="H8" i="5"/>
  <c r="F8" i="5"/>
  <c r="H7" i="5"/>
  <c r="F7" i="5"/>
  <c r="G13" i="1"/>
  <c r="H9" i="1"/>
  <c r="H10" i="1"/>
  <c r="H11" i="1"/>
  <c r="H12" i="1"/>
  <c r="H8" i="1"/>
  <c r="H7" i="1"/>
  <c r="D13" i="1"/>
  <c r="E13" i="1"/>
  <c r="F8" i="1"/>
  <c r="F9" i="1"/>
  <c r="F10" i="1"/>
  <c r="F11" i="1"/>
  <c r="F12" i="1"/>
  <c r="F7" i="1"/>
</calcChain>
</file>

<file path=xl/sharedStrings.xml><?xml version="1.0" encoding="utf-8"?>
<sst xmlns="http://schemas.openxmlformats.org/spreadsheetml/2006/main" count="137" uniqueCount="57">
  <si>
    <t>Location</t>
  </si>
  <si>
    <t>Program Name</t>
  </si>
  <si>
    <t>Percentage B/A</t>
  </si>
  <si>
    <t xml:space="preserve"> </t>
  </si>
  <si>
    <t>Construction Technologies</t>
  </si>
  <si>
    <t>Nursing Services</t>
  </si>
  <si>
    <t>Medical Assisting Services</t>
  </si>
  <si>
    <t>Cosmetology &amp; Related Personal Grooming Services</t>
  </si>
  <si>
    <t>Culinary Arts</t>
  </si>
  <si>
    <t>Early Childhood Education</t>
  </si>
  <si>
    <t>Fire Service</t>
  </si>
  <si>
    <t>Agribusiness Systems</t>
  </si>
  <si>
    <t>Business Operations Support &amp; Assistant Services</t>
  </si>
  <si>
    <t>Digital Photography</t>
  </si>
  <si>
    <t>Graphic &amp; Web Design</t>
  </si>
  <si>
    <t>Welding Technologies</t>
  </si>
  <si>
    <t>Central Campus</t>
  </si>
  <si>
    <t>Cobre Valley Institute of Technology</t>
  </si>
  <si>
    <t>Globe Unified School District</t>
  </si>
  <si>
    <t>Globe High School</t>
  </si>
  <si>
    <t>Digital Communications</t>
  </si>
  <si>
    <t>Hospitality Mangement</t>
  </si>
  <si>
    <t>Hayden-Winkelman Unified School District</t>
  </si>
  <si>
    <t>Hayden High School</t>
  </si>
  <si>
    <t>Education Professions</t>
  </si>
  <si>
    <t>Miami Unified School District</t>
  </si>
  <si>
    <t>Miami Junior-Senior High School</t>
  </si>
  <si>
    <t>San Carlos Unified School District</t>
  </si>
  <si>
    <t>San Carlos Secondary School</t>
  </si>
  <si>
    <t>Superior Unified School District</t>
  </si>
  <si>
    <t>Superior Senior High School</t>
  </si>
  <si>
    <t>Percentage C/B</t>
  </si>
  <si>
    <t>Comm Media Technology Intro Courses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</si>
  <si>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</si>
  <si>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Data is to be entered in the yellow boxes below-- the column totals will tabulate automatically.  If a CTED eligible program is missing, simply add a row under the appropriate location.  All of the yellow boxes must have an integer (of at least a zero)-- whole numbers only.   A zero has been prepopulated for your convenience.  Also, please keep in mind that the integer entered in column C) cannot exceed the integer entered in column B).</t>
  </si>
  <si>
    <t>Ray Unified School District</t>
  </si>
  <si>
    <t>Ray  High School</t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</si>
  <si>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</si>
  <si>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</si>
  <si>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</si>
  <si>
    <t>Dental Assisting</t>
  </si>
  <si>
    <t>Army JROTC</t>
  </si>
  <si>
    <t>Agriscience</t>
  </si>
  <si>
    <t>Automation and Robotics</t>
  </si>
  <si>
    <t>Software Devt</t>
  </si>
  <si>
    <t>Hospitality Management</t>
  </si>
  <si>
    <t>Bioscience</t>
  </si>
  <si>
    <t>Stagecraft</t>
  </si>
  <si>
    <t>Digital Comm</t>
  </si>
  <si>
    <t>Digital Photogrpahy</t>
  </si>
  <si>
    <t>BMAS</t>
  </si>
  <si>
    <t>Hospitality</t>
  </si>
  <si>
    <t>Law and Public Safety</t>
  </si>
  <si>
    <t>AgriScience</t>
  </si>
  <si>
    <t>Business Management</t>
  </si>
  <si>
    <t>Software and App Design</t>
  </si>
  <si>
    <t>Music &amp; Audio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</si>
</sst>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/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0" fillId="3" borderId="0" xfId="0" applyFill="1" applyBorder="1"/>
    <xf numFmtId="1" fontId="1" fillId="3" borderId="0" xfId="0" applyNumberFormat="1" applyFont="1" applyFill="1" applyBorder="1"/>
    <xf numFmtId="0" fontId="0" fillId="2" borderId="1" xfId="0" applyFill="1" applyBorder="1"/>
    <xf numFmtId="10" fontId="0" fillId="3" borderId="1" xfId="0" applyNumberFormat="1" applyFill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0" fontId="4" fillId="0" borderId="2" xfId="0" applyFont="1" applyBorder="1" applyAlignment="1">
      <alignment wrapText="1"/>
    </xf>
    <xf numFmtId="0" fontId="0" fillId="3" borderId="0" xfId="0" applyFill="1" applyBorder="1"/>
    <xf numFmtId="0" fontId="0" fillId="2" borderId="1" xfId="0" applyFill="1" applyBorder="1"/>
    <xf numFmtId="0" fontId="6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wrapText="1"/>
    </xf>
    <xf numFmtId="1" fontId="7" fillId="0" borderId="0" xfId="0" applyNumberFormat="1" applyFont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7" fillId="0" borderId="0" xfId="0" applyNumberFormat="1" applyFont="1"/>
    <xf numFmtId="10" fontId="0" fillId="0" borderId="1" xfId="0" applyNumberFormat="1" applyBorder="1"/>
    <xf numFmtId="0" fontId="0" fillId="3" borderId="0" xfId="0" applyFill="1" applyBorder="1"/>
    <xf numFmtId="1" fontId="7" fillId="3" borderId="0" xfId="0" applyNumberFormat="1" applyFont="1" applyFill="1" applyBorder="1"/>
    <xf numFmtId="0" fontId="0" fillId="2" borderId="1" xfId="0" applyFill="1" applyBorder="1"/>
    <xf numFmtId="10" fontId="0" fillId="3" borderId="1" xfId="0" applyNumberFormat="1" applyFill="1" applyBorder="1"/>
    <xf numFmtId="0" fontId="8" fillId="0" borderId="11" xfId="0" applyFont="1" applyBorder="1" applyAlignment="1">
      <alignment wrapText="1"/>
    </xf>
    <xf numFmtId="1" fontId="8" fillId="5" borderId="11" xfId="0" applyNumberFormat="1" applyFont="1" applyFill="1" applyBorder="1"/>
    <xf numFmtId="10" fontId="8" fillId="0" borderId="11" xfId="0" applyNumberFormat="1" applyFont="1" applyBorder="1"/>
    <xf numFmtId="0" fontId="8" fillId="5" borderId="11" xfId="0" applyFont="1" applyFill="1" applyBorder="1"/>
    <xf numFmtId="10" fontId="8" fillId="6" borderId="11" xfId="0" applyNumberFormat="1" applyFont="1" applyFill="1" applyBorder="1"/>
    <xf numFmtId="1" fontId="9" fillId="5" borderId="11" xfId="0" applyNumberFormat="1" applyFont="1" applyFill="1" applyBorder="1"/>
    <xf numFmtId="0" fontId="9" fillId="5" borderId="11" xfId="0" applyFont="1" applyFill="1" applyBorder="1"/>
    <xf numFmtId="0" fontId="9" fillId="0" borderId="11" xfId="0" applyFont="1" applyBorder="1" applyAlignment="1">
      <alignment wrapText="1"/>
    </xf>
    <xf numFmtId="1" fontId="7" fillId="3" borderId="0" xfId="0" applyNumberFormat="1" applyFont="1" applyFill="1"/>
    <xf numFmtId="0" fontId="0" fillId="3" borderId="0" xfId="0" applyFill="1"/>
    <xf numFmtId="1" fontId="1" fillId="3" borderId="0" xfId="0" applyNumberFormat="1" applyFont="1" applyFill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/>
    <xf numFmtId="10" fontId="0" fillId="0" borderId="1" xfId="0" applyNumberFormat="1" applyFill="1" applyBorder="1"/>
    <xf numFmtId="0" fontId="0" fillId="0" borderId="1" xfId="0" applyFill="1" applyBorder="1"/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8"/>
  <sheetViews>
    <sheetView zoomScaleNormal="100" workbookViewId="0">
      <selection activeCell="G18" sqref="G18"/>
    </sheetView>
  </sheetViews>
  <sheetFormatPr defaultColWidth="8.7109375" defaultRowHeight="15" x14ac:dyDescent="0.25"/>
  <cols>
    <col min="1" max="1" width="25.42578125" customWidth="1"/>
    <col min="2" max="2" width="23" customWidth="1"/>
    <col min="3" max="3" width="17.42578125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65" t="s">
        <v>33</v>
      </c>
      <c r="B1" s="66"/>
      <c r="C1" s="66"/>
      <c r="D1" s="66"/>
      <c r="E1" s="66"/>
      <c r="F1" s="67"/>
      <c r="G1" s="20"/>
      <c r="H1" s="20"/>
      <c r="I1" s="20"/>
      <c r="J1" s="20"/>
    </row>
    <row r="2" spans="1:10" ht="15" customHeight="1" x14ac:dyDescent="0.25">
      <c r="A2" s="68"/>
      <c r="B2" s="69"/>
      <c r="C2" s="69"/>
      <c r="D2" s="69"/>
      <c r="E2" s="69"/>
      <c r="F2" s="70"/>
      <c r="G2" s="20"/>
      <c r="H2" s="20"/>
      <c r="I2" s="20"/>
      <c r="J2" s="20"/>
    </row>
    <row r="3" spans="1:10" ht="15.75" customHeight="1" x14ac:dyDescent="0.25">
      <c r="A3" s="68"/>
      <c r="B3" s="69"/>
      <c r="C3" s="69"/>
      <c r="D3" s="69"/>
      <c r="E3" s="69"/>
      <c r="F3" s="70"/>
      <c r="G3" s="20"/>
      <c r="H3" s="20"/>
      <c r="I3" s="20"/>
      <c r="J3" s="20"/>
    </row>
    <row r="4" spans="1:10" ht="14.25" customHeight="1" thickBot="1" x14ac:dyDescent="0.3">
      <c r="A4" s="71"/>
      <c r="B4" s="72"/>
      <c r="C4" s="72"/>
      <c r="D4" s="72"/>
      <c r="E4" s="72"/>
      <c r="F4" s="73"/>
      <c r="G4" s="20"/>
      <c r="H4" s="20"/>
      <c r="I4" s="20"/>
      <c r="J4" s="20"/>
    </row>
    <row r="5" spans="1:10" x14ac:dyDescent="0.25">
      <c r="A5" s="7" t="s">
        <v>3</v>
      </c>
      <c r="B5" s="8" t="s">
        <v>3</v>
      </c>
    </row>
    <row r="6" spans="1:10" ht="90" x14ac:dyDescent="0.25">
      <c r="A6" s="1" t="s">
        <v>17</v>
      </c>
      <c r="B6" s="5" t="s">
        <v>0</v>
      </c>
      <c r="C6" s="2" t="s">
        <v>1</v>
      </c>
      <c r="D6" s="21" t="s">
        <v>37</v>
      </c>
      <c r="E6" s="21" t="s">
        <v>38</v>
      </c>
      <c r="F6" s="21" t="s">
        <v>2</v>
      </c>
      <c r="G6" s="21" t="s">
        <v>39</v>
      </c>
      <c r="H6" s="22" t="s">
        <v>31</v>
      </c>
    </row>
    <row r="7" spans="1:10" ht="60" x14ac:dyDescent="0.25">
      <c r="B7" s="9" t="s">
        <v>16</v>
      </c>
      <c r="C7" s="4" t="s">
        <v>7</v>
      </c>
      <c r="D7" s="10">
        <v>10</v>
      </c>
      <c r="E7" s="10">
        <v>8</v>
      </c>
      <c r="F7" s="12">
        <f>E7/D7</f>
        <v>0.8</v>
      </c>
      <c r="G7" s="16">
        <v>8</v>
      </c>
      <c r="H7" s="17">
        <f>G7/E7</f>
        <v>1</v>
      </c>
    </row>
    <row r="8" spans="1:10" x14ac:dyDescent="0.25">
      <c r="C8" s="4" t="s">
        <v>10</v>
      </c>
      <c r="D8" s="10">
        <v>8</v>
      </c>
      <c r="E8" s="10">
        <v>1</v>
      </c>
      <c r="F8" s="12">
        <f t="shared" ref="F8:F12" si="0">E8/D8</f>
        <v>0.125</v>
      </c>
      <c r="G8" s="16">
        <v>1</v>
      </c>
      <c r="H8" s="17">
        <f t="shared" ref="H8:H12" si="1">G8/E8</f>
        <v>1</v>
      </c>
    </row>
    <row r="9" spans="1:10" x14ac:dyDescent="0.25">
      <c r="C9" s="4" t="s">
        <v>40</v>
      </c>
      <c r="D9" s="30">
        <v>11</v>
      </c>
      <c r="E9" s="30">
        <v>10</v>
      </c>
      <c r="F9" s="12">
        <f t="shared" si="0"/>
        <v>0.90909090909090906</v>
      </c>
      <c r="G9" s="33">
        <v>10</v>
      </c>
      <c r="H9" s="17">
        <f t="shared" si="1"/>
        <v>1</v>
      </c>
    </row>
    <row r="10" spans="1:10" ht="30" x14ac:dyDescent="0.25">
      <c r="C10" s="4" t="s">
        <v>6</v>
      </c>
      <c r="D10" s="10">
        <v>20</v>
      </c>
      <c r="E10" s="10">
        <v>19</v>
      </c>
      <c r="F10" s="12">
        <f t="shared" si="0"/>
        <v>0.95</v>
      </c>
      <c r="G10" s="16">
        <v>19</v>
      </c>
      <c r="H10" s="17">
        <f t="shared" si="1"/>
        <v>1</v>
      </c>
    </row>
    <row r="11" spans="1:10" x14ac:dyDescent="0.25">
      <c r="C11" s="4" t="s">
        <v>5</v>
      </c>
      <c r="D11" s="10">
        <v>9</v>
      </c>
      <c r="E11" s="10">
        <v>4</v>
      </c>
      <c r="F11" s="12">
        <f t="shared" si="0"/>
        <v>0.44444444444444442</v>
      </c>
      <c r="G11" s="16">
        <v>4</v>
      </c>
      <c r="H11" s="17">
        <f t="shared" si="1"/>
        <v>1</v>
      </c>
    </row>
    <row r="12" spans="1:10" ht="30" x14ac:dyDescent="0.25">
      <c r="C12" s="4" t="s">
        <v>15</v>
      </c>
      <c r="D12" s="10">
        <v>20</v>
      </c>
      <c r="E12" s="10">
        <v>19</v>
      </c>
      <c r="F12" s="12">
        <f t="shared" si="0"/>
        <v>0.95</v>
      </c>
      <c r="G12" s="16">
        <v>19</v>
      </c>
      <c r="H12" s="17">
        <f t="shared" si="1"/>
        <v>1</v>
      </c>
    </row>
    <row r="13" spans="1:10" x14ac:dyDescent="0.25">
      <c r="C13" s="6"/>
      <c r="D13" s="11">
        <f>SUM(D7:D12)</f>
        <v>78</v>
      </c>
      <c r="E13" s="11">
        <f>SUM(E7:E12)</f>
        <v>61</v>
      </c>
      <c r="G13" s="15">
        <f>SUM(G7:G12)</f>
        <v>61</v>
      </c>
      <c r="H13" s="14"/>
    </row>
    <row r="14" spans="1:10" x14ac:dyDescent="0.25">
      <c r="C14" s="6"/>
    </row>
    <row r="15" spans="1:10" x14ac:dyDescent="0.25">
      <c r="C15" s="6"/>
    </row>
    <row r="16" spans="1:10" x14ac:dyDescent="0.25">
      <c r="C16" s="6"/>
    </row>
    <row r="17" spans="3:3" x14ac:dyDescent="0.25">
      <c r="C17" s="6"/>
    </row>
    <row r="18" spans="3:3" x14ac:dyDescent="0.25">
      <c r="C18" s="6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C3F96-C34F-49AB-9C40-0C3F7E9394DF}">
  <sheetPr>
    <tabColor rgb="FF92D050"/>
  </sheetPr>
  <dimension ref="A1:I9"/>
  <sheetViews>
    <sheetView zoomScale="112" zoomScaleNormal="112" workbookViewId="0">
      <selection activeCell="B20" sqref="B20"/>
    </sheetView>
  </sheetViews>
  <sheetFormatPr defaultColWidth="8.7109375" defaultRowHeight="15" x14ac:dyDescent="0.25"/>
  <cols>
    <col min="1" max="1" width="18.28515625" customWidth="1"/>
    <col min="2" max="2" width="18" customWidth="1"/>
    <col min="3" max="3" width="12.42578125" customWidth="1"/>
    <col min="4" max="4" width="21.7109375" customWidth="1"/>
    <col min="5" max="5" width="22.28515625" customWidth="1"/>
    <col min="6" max="6" width="12" customWidth="1"/>
    <col min="7" max="7" width="21.42578125" customWidth="1"/>
    <col min="8" max="8" width="11.28515625" customWidth="1"/>
  </cols>
  <sheetData>
    <row r="1" spans="1:9" ht="15.75" x14ac:dyDescent="0.25">
      <c r="A1" s="65" t="s">
        <v>34</v>
      </c>
      <c r="B1" s="66"/>
      <c r="C1" s="66"/>
      <c r="D1" s="66"/>
      <c r="E1" s="66"/>
      <c r="F1" s="67"/>
      <c r="G1" s="34"/>
      <c r="H1" s="34"/>
      <c r="I1" s="34"/>
    </row>
    <row r="2" spans="1:9" ht="15.75" x14ac:dyDescent="0.25">
      <c r="A2" s="68"/>
      <c r="B2" s="69"/>
      <c r="C2" s="69"/>
      <c r="D2" s="69"/>
      <c r="E2" s="69"/>
      <c r="F2" s="70"/>
      <c r="G2" s="34"/>
      <c r="H2" s="34"/>
      <c r="I2" s="34"/>
    </row>
    <row r="3" spans="1:9" ht="15.75" x14ac:dyDescent="0.25">
      <c r="A3" s="68"/>
      <c r="B3" s="69"/>
      <c r="C3" s="69"/>
      <c r="D3" s="69"/>
      <c r="E3" s="69"/>
      <c r="F3" s="70"/>
      <c r="G3" s="34"/>
      <c r="H3" s="34"/>
      <c r="I3" s="34"/>
    </row>
    <row r="4" spans="1:9" ht="16.5" thickBot="1" x14ac:dyDescent="0.3">
      <c r="A4" s="71"/>
      <c r="B4" s="72"/>
      <c r="C4" s="72"/>
      <c r="D4" s="72"/>
      <c r="E4" s="72"/>
      <c r="F4" s="73"/>
      <c r="G4" s="34"/>
      <c r="H4" s="34"/>
      <c r="I4" s="34"/>
    </row>
    <row r="5" spans="1:9" x14ac:dyDescent="0.25">
      <c r="A5" s="28" t="s">
        <v>3</v>
      </c>
      <c r="B5" s="29" t="s">
        <v>3</v>
      </c>
      <c r="C5" s="23"/>
      <c r="D5" s="23"/>
      <c r="E5" s="23"/>
      <c r="F5" s="23"/>
      <c r="G5" s="23"/>
      <c r="H5" s="23"/>
      <c r="I5" s="23"/>
    </row>
    <row r="6" spans="1:9" ht="112.5" customHeight="1" x14ac:dyDescent="0.25">
      <c r="A6" s="24" t="s">
        <v>35</v>
      </c>
      <c r="B6" s="26" t="s">
        <v>0</v>
      </c>
      <c r="C6" s="25" t="s">
        <v>1</v>
      </c>
      <c r="D6" s="24" t="s">
        <v>37</v>
      </c>
      <c r="E6" s="24" t="s">
        <v>38</v>
      </c>
      <c r="F6" s="24" t="s">
        <v>2</v>
      </c>
      <c r="G6" s="24" t="s">
        <v>39</v>
      </c>
      <c r="H6" s="35" t="s">
        <v>31</v>
      </c>
      <c r="I6" s="23"/>
    </row>
    <row r="7" spans="1:9" ht="37.5" customHeight="1" x14ac:dyDescent="0.25">
      <c r="A7" s="23"/>
      <c r="B7" s="31" t="s">
        <v>36</v>
      </c>
      <c r="C7" s="40" t="s">
        <v>49</v>
      </c>
      <c r="D7" s="42">
        <v>4</v>
      </c>
      <c r="E7" s="42">
        <v>3</v>
      </c>
      <c r="F7" s="44">
        <f>E7/D7</f>
        <v>0.75</v>
      </c>
      <c r="G7" s="47">
        <v>3</v>
      </c>
      <c r="H7" s="48">
        <f>G7/E7</f>
        <v>1</v>
      </c>
      <c r="I7" s="23"/>
    </row>
    <row r="8" spans="1:9" x14ac:dyDescent="0.25">
      <c r="A8" s="23"/>
      <c r="B8" s="23"/>
      <c r="C8" s="27"/>
      <c r="D8" s="11">
        <f>SUM(D2:D7)</f>
        <v>4</v>
      </c>
      <c r="E8" s="11">
        <f>SUM(E2:E7)</f>
        <v>3</v>
      </c>
      <c r="F8" s="39"/>
      <c r="G8" s="15">
        <f>SUM(G2:G7)</f>
        <v>3</v>
      </c>
      <c r="H8" s="32"/>
      <c r="I8" s="23"/>
    </row>
    <row r="9" spans="1:9" x14ac:dyDescent="0.25">
      <c r="A9" s="23"/>
      <c r="B9" s="23"/>
      <c r="C9" s="27"/>
      <c r="D9" s="23"/>
      <c r="E9" s="23"/>
      <c r="F9" s="23"/>
      <c r="G9" s="39"/>
      <c r="H9" s="23"/>
      <c r="I9" s="23"/>
    </row>
  </sheetData>
  <mergeCells count="1">
    <mergeCell ref="A1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22"/>
  <sheetViews>
    <sheetView topLeftCell="B7" zoomScale="115" zoomScaleNormal="115" workbookViewId="0">
      <selection activeCell="E28" sqref="E28"/>
    </sheetView>
  </sheetViews>
  <sheetFormatPr defaultColWidth="8.7109375" defaultRowHeight="15" x14ac:dyDescent="0.25"/>
  <cols>
    <col min="1" max="1" width="18.28515625" customWidth="1"/>
    <col min="2" max="2" width="23.28515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65" t="s">
        <v>33</v>
      </c>
      <c r="B1" s="66"/>
      <c r="C1" s="66"/>
      <c r="D1" s="66"/>
      <c r="E1" s="66"/>
      <c r="F1" s="67"/>
      <c r="G1" s="20"/>
      <c r="H1" s="20"/>
      <c r="I1" s="20"/>
      <c r="J1" s="20"/>
    </row>
    <row r="2" spans="1:10" ht="15" customHeight="1" x14ac:dyDescent="0.25">
      <c r="A2" s="68"/>
      <c r="B2" s="69"/>
      <c r="C2" s="69"/>
      <c r="D2" s="69"/>
      <c r="E2" s="69"/>
      <c r="F2" s="70"/>
      <c r="G2" s="20"/>
      <c r="H2" s="20"/>
      <c r="I2" s="20"/>
      <c r="J2" s="20"/>
    </row>
    <row r="3" spans="1:10" ht="15.75" customHeight="1" x14ac:dyDescent="0.25">
      <c r="A3" s="68"/>
      <c r="B3" s="69"/>
      <c r="C3" s="69"/>
      <c r="D3" s="69"/>
      <c r="E3" s="69"/>
      <c r="F3" s="70"/>
      <c r="G3" s="20"/>
      <c r="H3" s="20"/>
      <c r="I3" s="20"/>
      <c r="J3" s="20"/>
    </row>
    <row r="4" spans="1:10" ht="15" customHeight="1" thickBot="1" x14ac:dyDescent="0.3">
      <c r="A4" s="71"/>
      <c r="B4" s="72"/>
      <c r="C4" s="72"/>
      <c r="D4" s="72"/>
      <c r="E4" s="72"/>
      <c r="F4" s="73"/>
      <c r="G4" s="20"/>
      <c r="H4" s="20"/>
      <c r="I4" s="20"/>
      <c r="J4" s="20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18</v>
      </c>
      <c r="B6" s="5" t="s">
        <v>0</v>
      </c>
      <c r="C6" s="2" t="s">
        <v>1</v>
      </c>
      <c r="D6" s="24" t="s">
        <v>37</v>
      </c>
      <c r="E6" s="24" t="s">
        <v>38</v>
      </c>
      <c r="F6" s="24" t="s">
        <v>2</v>
      </c>
      <c r="G6" s="24" t="s">
        <v>39</v>
      </c>
      <c r="H6" s="22" t="s">
        <v>31</v>
      </c>
    </row>
    <row r="7" spans="1:10" ht="30" x14ac:dyDescent="0.25">
      <c r="B7" s="13" t="s">
        <v>19</v>
      </c>
      <c r="C7" s="40" t="s">
        <v>11</v>
      </c>
      <c r="D7" s="42">
        <v>27</v>
      </c>
      <c r="E7" s="42">
        <v>24</v>
      </c>
      <c r="F7" s="44">
        <v>0.88888888888888884</v>
      </c>
      <c r="G7" s="47">
        <v>16</v>
      </c>
      <c r="H7" s="48">
        <v>0.66666666666666663</v>
      </c>
    </row>
    <row r="8" spans="1:10" ht="30" x14ac:dyDescent="0.25">
      <c r="C8" s="40" t="s">
        <v>14</v>
      </c>
      <c r="D8" s="42">
        <v>14</v>
      </c>
      <c r="E8" s="42">
        <v>4</v>
      </c>
      <c r="F8" s="44">
        <v>0.2857142857142857</v>
      </c>
      <c r="G8" s="47">
        <v>2</v>
      </c>
      <c r="H8" s="48">
        <v>0.5</v>
      </c>
    </row>
    <row r="9" spans="1:10" ht="30" x14ac:dyDescent="0.25">
      <c r="C9" s="40" t="s">
        <v>20</v>
      </c>
      <c r="D9" s="42">
        <v>32</v>
      </c>
      <c r="E9" s="42">
        <v>13</v>
      </c>
      <c r="F9" s="44">
        <v>0.40625</v>
      </c>
      <c r="G9" s="47">
        <v>11</v>
      </c>
      <c r="H9" s="48">
        <v>0.84615384615384615</v>
      </c>
    </row>
    <row r="10" spans="1:10" ht="30" x14ac:dyDescent="0.25">
      <c r="C10" s="40" t="s">
        <v>13</v>
      </c>
      <c r="D10" s="42">
        <v>21</v>
      </c>
      <c r="E10" s="42">
        <v>6</v>
      </c>
      <c r="F10" s="44">
        <v>0.2857142857142857</v>
      </c>
      <c r="G10" s="47">
        <v>2</v>
      </c>
      <c r="H10" s="48">
        <v>0.33333333333333331</v>
      </c>
    </row>
    <row r="11" spans="1:10" ht="60" x14ac:dyDescent="0.25">
      <c r="C11" s="40" t="s">
        <v>7</v>
      </c>
      <c r="D11" s="42">
        <v>0</v>
      </c>
      <c r="E11" s="42">
        <v>0</v>
      </c>
      <c r="F11" s="44">
        <v>0</v>
      </c>
      <c r="G11" s="47">
        <v>0</v>
      </c>
      <c r="H11" s="48">
        <v>0</v>
      </c>
    </row>
    <row r="12" spans="1:10" x14ac:dyDescent="0.25">
      <c r="C12" s="40" t="s">
        <v>8</v>
      </c>
      <c r="D12" s="42">
        <v>7</v>
      </c>
      <c r="E12" s="42">
        <v>4</v>
      </c>
      <c r="F12" s="44">
        <v>0.5714285714285714</v>
      </c>
      <c r="G12" s="47">
        <v>1</v>
      </c>
      <c r="H12" s="48">
        <v>0.25</v>
      </c>
    </row>
    <row r="13" spans="1:10" x14ac:dyDescent="0.25">
      <c r="C13" s="40" t="s">
        <v>41</v>
      </c>
      <c r="D13" s="42">
        <v>26</v>
      </c>
      <c r="E13" s="42">
        <v>19</v>
      </c>
      <c r="F13" s="44">
        <v>0.73076923076923073</v>
      </c>
      <c r="G13" s="47">
        <v>17</v>
      </c>
      <c r="H13" s="48">
        <v>0.89473684210526316</v>
      </c>
    </row>
    <row r="14" spans="1:10" s="36" customFormat="1" x14ac:dyDescent="0.25">
      <c r="C14" s="40" t="s">
        <v>42</v>
      </c>
      <c r="D14" s="42">
        <v>10</v>
      </c>
      <c r="E14" s="42">
        <v>0</v>
      </c>
      <c r="F14" s="44">
        <v>0</v>
      </c>
      <c r="G14" s="47">
        <v>0</v>
      </c>
      <c r="H14" s="48">
        <v>0</v>
      </c>
    </row>
    <row r="15" spans="1:10" ht="30" x14ac:dyDescent="0.25">
      <c r="C15" s="40" t="s">
        <v>15</v>
      </c>
      <c r="D15" s="42">
        <v>0</v>
      </c>
      <c r="E15" s="42">
        <v>0</v>
      </c>
      <c r="F15" s="44">
        <v>0</v>
      </c>
      <c r="G15" s="47">
        <v>0</v>
      </c>
      <c r="H15" s="48">
        <v>0</v>
      </c>
    </row>
    <row r="16" spans="1:10" ht="30" x14ac:dyDescent="0.25">
      <c r="C16" s="40" t="s">
        <v>43</v>
      </c>
      <c r="D16" s="42">
        <v>6</v>
      </c>
      <c r="E16" s="42">
        <v>2</v>
      </c>
      <c r="F16" s="44">
        <v>0.33333333333333331</v>
      </c>
      <c r="G16" s="47">
        <v>1</v>
      </c>
      <c r="H16" s="48">
        <v>0.5</v>
      </c>
    </row>
    <row r="17" spans="3:8" ht="30" x14ac:dyDescent="0.25">
      <c r="C17" s="40" t="s">
        <v>6</v>
      </c>
      <c r="D17" s="42">
        <v>0</v>
      </c>
      <c r="E17" s="42">
        <v>0</v>
      </c>
      <c r="F17" s="44">
        <v>0</v>
      </c>
      <c r="G17" s="47">
        <v>0</v>
      </c>
      <c r="H17" s="48">
        <v>0</v>
      </c>
    </row>
    <row r="18" spans="3:8" x14ac:dyDescent="0.25">
      <c r="C18" s="40" t="s">
        <v>5</v>
      </c>
      <c r="D18" s="42">
        <v>0</v>
      </c>
      <c r="E18" s="42">
        <v>0</v>
      </c>
      <c r="F18" s="44">
        <v>0</v>
      </c>
      <c r="G18" s="47">
        <v>0</v>
      </c>
      <c r="H18" s="48">
        <v>0</v>
      </c>
    </row>
    <row r="19" spans="3:8" ht="30" x14ac:dyDescent="0.25">
      <c r="C19" s="40" t="s">
        <v>21</v>
      </c>
      <c r="D19" s="42">
        <v>11</v>
      </c>
      <c r="E19" s="42">
        <v>0</v>
      </c>
      <c r="F19" s="44">
        <v>0</v>
      </c>
      <c r="G19" s="47">
        <v>0</v>
      </c>
      <c r="H19" s="48">
        <v>0</v>
      </c>
    </row>
    <row r="20" spans="3:8" x14ac:dyDescent="0.25">
      <c r="C20" s="41"/>
      <c r="D20" s="43">
        <v>154</v>
      </c>
      <c r="E20" s="43">
        <v>72</v>
      </c>
      <c r="F20" s="39"/>
      <c r="G20" s="46">
        <v>50</v>
      </c>
      <c r="H20" s="45"/>
    </row>
    <row r="21" spans="3:8" x14ac:dyDescent="0.25">
      <c r="C21" s="37"/>
      <c r="D21" s="38"/>
      <c r="E21" s="38"/>
      <c r="G21" s="15"/>
      <c r="H21" s="14"/>
    </row>
    <row r="22" spans="3:8" x14ac:dyDescent="0.25">
      <c r="C22" s="6"/>
      <c r="G22" s="14"/>
      <c r="H22" s="14"/>
    </row>
  </sheetData>
  <mergeCells count="1">
    <mergeCell ref="A1:F4"/>
  </mergeCells>
  <phoneticPr fontId="3" type="noConversion"/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2"/>
  <sheetViews>
    <sheetView topLeftCell="A4" zoomScale="140" zoomScaleNormal="140" workbookViewId="0">
      <selection activeCell="G3" sqref="G3"/>
    </sheetView>
  </sheetViews>
  <sheetFormatPr defaultColWidth="8.7109375" defaultRowHeight="15" x14ac:dyDescent="0.25"/>
  <cols>
    <col min="1" max="1" width="18.28515625" customWidth="1"/>
    <col min="2" max="2" width="23.28515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65" t="s">
        <v>33</v>
      </c>
      <c r="B1" s="66"/>
      <c r="C1" s="66"/>
      <c r="D1" s="66"/>
      <c r="E1" s="66"/>
      <c r="F1" s="67"/>
      <c r="G1" s="20"/>
      <c r="H1" s="20"/>
      <c r="I1" s="20"/>
      <c r="J1" s="20"/>
    </row>
    <row r="2" spans="1:10" ht="15" customHeight="1" x14ac:dyDescent="0.25">
      <c r="A2" s="68"/>
      <c r="B2" s="69"/>
      <c r="C2" s="69"/>
      <c r="D2" s="69"/>
      <c r="E2" s="69"/>
      <c r="F2" s="70"/>
      <c r="G2" s="20"/>
      <c r="H2" s="20"/>
      <c r="I2" s="20"/>
      <c r="J2" s="20"/>
    </row>
    <row r="3" spans="1:10" ht="15.75" customHeight="1" x14ac:dyDescent="0.25">
      <c r="A3" s="68"/>
      <c r="B3" s="69"/>
      <c r="C3" s="69"/>
      <c r="D3" s="69"/>
      <c r="E3" s="69"/>
      <c r="F3" s="70"/>
      <c r="G3" s="20"/>
      <c r="H3" s="20"/>
      <c r="I3" s="20"/>
      <c r="J3" s="20"/>
    </row>
    <row r="4" spans="1:10" ht="15.75" customHeight="1" thickBot="1" x14ac:dyDescent="0.3">
      <c r="A4" s="71"/>
      <c r="B4" s="72"/>
      <c r="C4" s="72"/>
      <c r="D4" s="72"/>
      <c r="E4" s="72"/>
      <c r="F4" s="73"/>
      <c r="G4" s="20"/>
      <c r="H4" s="20"/>
      <c r="I4" s="20"/>
      <c r="J4" s="20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22</v>
      </c>
      <c r="B6" s="5" t="s">
        <v>0</v>
      </c>
      <c r="C6" s="2" t="s">
        <v>1</v>
      </c>
      <c r="D6" s="24" t="s">
        <v>37</v>
      </c>
      <c r="E6" s="24" t="s">
        <v>38</v>
      </c>
      <c r="F6" s="24" t="s">
        <v>2</v>
      </c>
      <c r="G6" s="24" t="s">
        <v>39</v>
      </c>
      <c r="H6" s="22" t="s">
        <v>31</v>
      </c>
    </row>
    <row r="7" spans="1:10" ht="30" x14ac:dyDescent="0.25">
      <c r="B7" s="13" t="s">
        <v>23</v>
      </c>
      <c r="C7" s="40" t="s">
        <v>14</v>
      </c>
      <c r="D7" s="42">
        <v>4</v>
      </c>
      <c r="E7" s="42">
        <v>2</v>
      </c>
      <c r="F7" s="44">
        <f>E7/D7</f>
        <v>0.5</v>
      </c>
      <c r="G7" s="47">
        <v>2</v>
      </c>
      <c r="H7" s="48">
        <f>G7/E7</f>
        <v>1</v>
      </c>
    </row>
    <row r="8" spans="1:10" ht="30" x14ac:dyDescent="0.25">
      <c r="C8" s="40" t="s">
        <v>24</v>
      </c>
      <c r="D8" s="42">
        <v>8</v>
      </c>
      <c r="E8" s="42">
        <v>7</v>
      </c>
      <c r="F8" s="44">
        <f t="shared" ref="F8:F11" si="0">E8/D8</f>
        <v>0.875</v>
      </c>
      <c r="G8" s="47">
        <v>7</v>
      </c>
      <c r="H8" s="48">
        <f t="shared" ref="H8:H11" si="1">G8/E8</f>
        <v>1</v>
      </c>
    </row>
    <row r="9" spans="1:10" x14ac:dyDescent="0.25">
      <c r="C9" s="40" t="s">
        <v>8</v>
      </c>
      <c r="D9" s="42">
        <v>4</v>
      </c>
      <c r="E9" s="42">
        <v>0</v>
      </c>
      <c r="F9" s="44">
        <f t="shared" si="0"/>
        <v>0</v>
      </c>
      <c r="G9" s="47">
        <v>0</v>
      </c>
      <c r="H9" s="48" t="e">
        <f t="shared" si="1"/>
        <v>#DIV/0!</v>
      </c>
    </row>
    <row r="10" spans="1:10" ht="30" x14ac:dyDescent="0.25">
      <c r="C10" s="40" t="s">
        <v>52</v>
      </c>
      <c r="D10" s="42">
        <v>4</v>
      </c>
      <c r="E10" s="42">
        <v>0</v>
      </c>
      <c r="F10" s="44">
        <f t="shared" si="0"/>
        <v>0</v>
      </c>
      <c r="G10" s="47">
        <v>0</v>
      </c>
      <c r="H10" s="48" t="e">
        <f t="shared" si="1"/>
        <v>#DIV/0!</v>
      </c>
    </row>
    <row r="11" spans="1:10" ht="60" x14ac:dyDescent="0.25">
      <c r="C11" s="40" t="s">
        <v>12</v>
      </c>
      <c r="D11" s="42">
        <v>7</v>
      </c>
      <c r="E11" s="42">
        <v>3</v>
      </c>
      <c r="F11" s="44">
        <f t="shared" si="0"/>
        <v>0.42857142857142855</v>
      </c>
      <c r="G11" s="47">
        <v>3</v>
      </c>
      <c r="H11" s="48">
        <f t="shared" si="1"/>
        <v>1</v>
      </c>
    </row>
    <row r="12" spans="1:10" x14ac:dyDescent="0.25">
      <c r="C12" s="41"/>
      <c r="D12" s="11">
        <f>SUM(D7:D11)</f>
        <v>27</v>
      </c>
      <c r="E12" s="11">
        <f>SUM(E7:E11)</f>
        <v>12</v>
      </c>
      <c r="F12" s="39"/>
      <c r="G12" s="59">
        <f>SUM(G7:G11)</f>
        <v>12</v>
      </c>
      <c r="H12" s="58"/>
    </row>
  </sheetData>
  <mergeCells count="1">
    <mergeCell ref="A1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25"/>
  <sheetViews>
    <sheetView topLeftCell="A7" zoomScale="115" zoomScaleNormal="115" workbookViewId="0">
      <selection activeCell="F21" sqref="F21"/>
    </sheetView>
  </sheetViews>
  <sheetFormatPr defaultColWidth="8.7109375" defaultRowHeight="15" x14ac:dyDescent="0.25"/>
  <cols>
    <col min="1" max="1" width="18.28515625" customWidth="1"/>
    <col min="2" max="2" width="23.28515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65" t="s">
        <v>33</v>
      </c>
      <c r="B1" s="66"/>
      <c r="C1" s="66"/>
      <c r="D1" s="66"/>
      <c r="E1" s="66"/>
      <c r="F1" s="67"/>
      <c r="G1" s="20"/>
      <c r="H1" s="20"/>
      <c r="I1" s="20"/>
      <c r="J1" s="20"/>
    </row>
    <row r="2" spans="1:10" ht="15" customHeight="1" x14ac:dyDescent="0.25">
      <c r="A2" s="68"/>
      <c r="B2" s="69"/>
      <c r="C2" s="69"/>
      <c r="D2" s="69"/>
      <c r="E2" s="69"/>
      <c r="F2" s="70"/>
      <c r="G2" s="20"/>
      <c r="H2" s="20"/>
      <c r="I2" s="20"/>
      <c r="J2" s="20"/>
    </row>
    <row r="3" spans="1:10" ht="15.75" customHeight="1" x14ac:dyDescent="0.25">
      <c r="A3" s="68"/>
      <c r="B3" s="69"/>
      <c r="C3" s="69"/>
      <c r="D3" s="69"/>
      <c r="E3" s="69"/>
      <c r="F3" s="70"/>
      <c r="G3" s="20"/>
      <c r="H3" s="20"/>
      <c r="I3" s="20"/>
      <c r="J3" s="20"/>
    </row>
    <row r="4" spans="1:10" ht="15" customHeight="1" thickBot="1" x14ac:dyDescent="0.3">
      <c r="A4" s="71"/>
      <c r="B4" s="72"/>
      <c r="C4" s="72"/>
      <c r="D4" s="72"/>
      <c r="E4" s="72"/>
      <c r="F4" s="73"/>
      <c r="G4" s="20"/>
      <c r="H4" s="20"/>
      <c r="I4" s="20"/>
      <c r="J4" s="20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25</v>
      </c>
      <c r="B6" s="5" t="s">
        <v>0</v>
      </c>
      <c r="C6" s="2" t="s">
        <v>1</v>
      </c>
      <c r="D6" s="24" t="s">
        <v>37</v>
      </c>
      <c r="E6" s="24" t="s">
        <v>38</v>
      </c>
      <c r="F6" s="24" t="s">
        <v>2</v>
      </c>
      <c r="G6" s="24" t="s">
        <v>39</v>
      </c>
      <c r="H6" s="22" t="s">
        <v>31</v>
      </c>
    </row>
    <row r="7" spans="1:10" ht="30" x14ac:dyDescent="0.25">
      <c r="A7" s="18"/>
      <c r="B7" s="13" t="s">
        <v>26</v>
      </c>
      <c r="C7" s="40" t="s">
        <v>56</v>
      </c>
      <c r="D7" s="42">
        <v>1</v>
      </c>
      <c r="E7" s="42">
        <v>1</v>
      </c>
      <c r="F7" s="44">
        <f>E7/D7</f>
        <v>1</v>
      </c>
      <c r="G7" s="47">
        <v>1</v>
      </c>
      <c r="H7" s="48">
        <f>G7/E7</f>
        <v>1</v>
      </c>
      <c r="I7" s="48"/>
    </row>
    <row r="8" spans="1:10" ht="45" x14ac:dyDescent="0.25">
      <c r="C8" s="60" t="s">
        <v>32</v>
      </c>
      <c r="D8" s="42">
        <v>25</v>
      </c>
      <c r="E8" s="42">
        <v>0</v>
      </c>
      <c r="F8" s="44">
        <f t="shared" ref="F8:F17" si="0">E8/D8</f>
        <v>0</v>
      </c>
      <c r="G8" s="47">
        <v>0</v>
      </c>
      <c r="H8" s="48"/>
      <c r="I8" s="48"/>
    </row>
    <row r="9" spans="1:10" ht="30" x14ac:dyDescent="0.25">
      <c r="B9" s="19"/>
      <c r="C9" s="40" t="s">
        <v>14</v>
      </c>
      <c r="D9" s="42">
        <v>14</v>
      </c>
      <c r="E9" s="42">
        <v>7</v>
      </c>
      <c r="F9" s="44">
        <f t="shared" si="0"/>
        <v>0.5</v>
      </c>
      <c r="G9" s="47">
        <v>6</v>
      </c>
      <c r="H9" s="48">
        <f t="shared" ref="H9:H17" si="1">G9/E9</f>
        <v>0.8571428571428571</v>
      </c>
      <c r="I9" s="48"/>
    </row>
    <row r="10" spans="1:10" ht="30" x14ac:dyDescent="0.25">
      <c r="C10" s="40" t="s">
        <v>20</v>
      </c>
      <c r="D10" s="42">
        <v>4</v>
      </c>
      <c r="E10" s="42">
        <v>2</v>
      </c>
      <c r="F10" s="44">
        <f t="shared" si="0"/>
        <v>0.5</v>
      </c>
      <c r="G10" s="47">
        <v>1</v>
      </c>
      <c r="H10" s="48">
        <f t="shared" si="1"/>
        <v>0.5</v>
      </c>
      <c r="I10" s="48"/>
    </row>
    <row r="11" spans="1:10" x14ac:dyDescent="0.25">
      <c r="C11" s="40" t="s">
        <v>53</v>
      </c>
      <c r="D11" s="42">
        <v>11</v>
      </c>
      <c r="E11" s="42">
        <v>3</v>
      </c>
      <c r="F11" s="44">
        <f t="shared" si="0"/>
        <v>0.27272727272727271</v>
      </c>
      <c r="G11" s="47">
        <v>2</v>
      </c>
      <c r="H11" s="48">
        <f t="shared" si="1"/>
        <v>0.66666666666666663</v>
      </c>
      <c r="I11" s="48"/>
    </row>
    <row r="12" spans="1:10" ht="30" x14ac:dyDescent="0.25">
      <c r="C12" s="40" t="s">
        <v>24</v>
      </c>
      <c r="D12" s="42">
        <v>10</v>
      </c>
      <c r="E12" s="42">
        <v>5</v>
      </c>
      <c r="F12" s="44">
        <f t="shared" si="0"/>
        <v>0.5</v>
      </c>
      <c r="G12" s="47">
        <v>5</v>
      </c>
      <c r="H12" s="48">
        <f t="shared" si="1"/>
        <v>1</v>
      </c>
      <c r="I12" s="48"/>
    </row>
    <row r="13" spans="1:10" ht="30" x14ac:dyDescent="0.25">
      <c r="C13" s="40" t="s">
        <v>54</v>
      </c>
      <c r="D13" s="42">
        <v>13</v>
      </c>
      <c r="E13" s="42">
        <v>7</v>
      </c>
      <c r="F13" s="44">
        <f t="shared" si="0"/>
        <v>0.53846153846153844</v>
      </c>
      <c r="G13" s="47">
        <v>7</v>
      </c>
      <c r="H13" s="48">
        <f t="shared" si="1"/>
        <v>1</v>
      </c>
      <c r="I13" s="48"/>
    </row>
    <row r="14" spans="1:10" ht="30" x14ac:dyDescent="0.25">
      <c r="C14" s="40" t="s">
        <v>4</v>
      </c>
      <c r="D14" s="42">
        <v>4</v>
      </c>
      <c r="E14" s="42">
        <v>4</v>
      </c>
      <c r="F14" s="44">
        <f t="shared" si="0"/>
        <v>1</v>
      </c>
      <c r="G14" s="47">
        <v>4</v>
      </c>
      <c r="H14" s="48">
        <f t="shared" si="1"/>
        <v>1</v>
      </c>
      <c r="I14" s="48"/>
    </row>
    <row r="15" spans="1:10" ht="30" x14ac:dyDescent="0.25">
      <c r="C15" s="40" t="s">
        <v>9</v>
      </c>
      <c r="D15" s="42">
        <v>5</v>
      </c>
      <c r="E15" s="42">
        <v>0</v>
      </c>
      <c r="F15" s="44">
        <f t="shared" si="0"/>
        <v>0</v>
      </c>
      <c r="G15" s="47">
        <v>0</v>
      </c>
      <c r="H15" s="48"/>
      <c r="I15" s="48"/>
    </row>
    <row r="16" spans="1:10" ht="30" x14ac:dyDescent="0.25">
      <c r="C16" s="40" t="s">
        <v>55</v>
      </c>
      <c r="D16" s="42">
        <v>7</v>
      </c>
      <c r="E16" s="42">
        <v>3</v>
      </c>
      <c r="F16" s="44">
        <f t="shared" si="0"/>
        <v>0.42857142857142855</v>
      </c>
      <c r="G16" s="47">
        <v>3</v>
      </c>
      <c r="H16" s="48">
        <f t="shared" si="1"/>
        <v>1</v>
      </c>
      <c r="I16" s="48"/>
    </row>
    <row r="17" spans="3:9" x14ac:dyDescent="0.25">
      <c r="C17" s="40" t="s">
        <v>8</v>
      </c>
      <c r="D17" s="42">
        <v>5</v>
      </c>
      <c r="E17" s="42">
        <v>5</v>
      </c>
      <c r="F17" s="44">
        <f t="shared" si="0"/>
        <v>1</v>
      </c>
      <c r="G17" s="47">
        <v>5</v>
      </c>
      <c r="H17" s="48">
        <f t="shared" si="1"/>
        <v>1</v>
      </c>
      <c r="I17" s="48"/>
    </row>
    <row r="18" spans="3:9" x14ac:dyDescent="0.25">
      <c r="C18" s="41"/>
      <c r="D18" s="43">
        <f>SUM(D7:D17)</f>
        <v>99</v>
      </c>
      <c r="E18" s="43">
        <f>SUM(E7:E17)</f>
        <v>37</v>
      </c>
      <c r="F18" s="39"/>
      <c r="G18" s="57">
        <f>SUM(G7:G17)</f>
        <v>34</v>
      </c>
      <c r="H18" s="58"/>
      <c r="I18" s="58"/>
    </row>
    <row r="19" spans="3:9" x14ac:dyDescent="0.25">
      <c r="C19" s="61"/>
      <c r="D19" s="62"/>
      <c r="E19" s="62"/>
      <c r="F19" s="63"/>
      <c r="G19" s="64"/>
      <c r="H19" s="63"/>
    </row>
    <row r="20" spans="3:9" x14ac:dyDescent="0.25">
      <c r="C20" s="61"/>
      <c r="D20" s="62"/>
      <c r="E20" s="62"/>
      <c r="F20" s="63"/>
      <c r="G20" s="64"/>
      <c r="H20" s="63"/>
    </row>
    <row r="21" spans="3:9" x14ac:dyDescent="0.25">
      <c r="C21" s="61"/>
      <c r="D21" s="62"/>
      <c r="E21" s="62"/>
      <c r="F21" s="63"/>
      <c r="G21" s="64"/>
      <c r="H21" s="63"/>
    </row>
    <row r="22" spans="3:9" x14ac:dyDescent="0.25">
      <c r="C22" s="61"/>
      <c r="D22" s="62"/>
      <c r="E22" s="62"/>
      <c r="F22" s="63"/>
      <c r="G22" s="64"/>
      <c r="H22" s="63"/>
    </row>
    <row r="23" spans="3:9" x14ac:dyDescent="0.25">
      <c r="C23" s="61"/>
      <c r="D23" s="62"/>
      <c r="E23" s="62"/>
      <c r="F23" s="63"/>
      <c r="G23" s="64"/>
      <c r="H23" s="63"/>
    </row>
    <row r="24" spans="3:9" x14ac:dyDescent="0.25">
      <c r="C24" s="6"/>
      <c r="D24" s="11"/>
      <c r="E24" s="11"/>
      <c r="G24" s="15"/>
      <c r="H24" s="14"/>
    </row>
    <row r="25" spans="3:9" x14ac:dyDescent="0.25">
      <c r="C25" s="6"/>
    </row>
  </sheetData>
  <mergeCells count="1">
    <mergeCell ref="A1:F4"/>
  </mergeCells>
  <phoneticPr fontId="3" type="noConversion"/>
  <pageMargins left="0.7" right="0.7" top="0.75" bottom="0.75" header="0.3" footer="0.3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17"/>
  <sheetViews>
    <sheetView topLeftCell="A4" zoomScale="140" zoomScaleNormal="140" workbookViewId="0">
      <selection activeCell="H19" sqref="H19"/>
    </sheetView>
  </sheetViews>
  <sheetFormatPr defaultColWidth="8.7109375" defaultRowHeight="15" x14ac:dyDescent="0.25"/>
  <cols>
    <col min="1" max="1" width="18.28515625" customWidth="1"/>
    <col min="2" max="2" width="23.28515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65" t="s">
        <v>33</v>
      </c>
      <c r="B1" s="66"/>
      <c r="C1" s="66"/>
      <c r="D1" s="66"/>
      <c r="E1" s="66"/>
      <c r="F1" s="67"/>
      <c r="G1" s="20"/>
      <c r="H1" s="20"/>
      <c r="I1" s="20"/>
      <c r="J1" s="20"/>
    </row>
    <row r="2" spans="1:10" ht="15" customHeight="1" x14ac:dyDescent="0.25">
      <c r="A2" s="68"/>
      <c r="B2" s="69"/>
      <c r="C2" s="69"/>
      <c r="D2" s="69"/>
      <c r="E2" s="69"/>
      <c r="F2" s="70"/>
      <c r="G2" s="20"/>
      <c r="H2" s="20"/>
      <c r="I2" s="20"/>
      <c r="J2" s="20"/>
    </row>
    <row r="3" spans="1:10" ht="15.75" customHeight="1" x14ac:dyDescent="0.25">
      <c r="A3" s="68"/>
      <c r="B3" s="69"/>
      <c r="C3" s="69"/>
      <c r="D3" s="69"/>
      <c r="E3" s="69"/>
      <c r="F3" s="70"/>
      <c r="G3" s="20"/>
      <c r="H3" s="20"/>
      <c r="I3" s="20"/>
      <c r="J3" s="20"/>
    </row>
    <row r="4" spans="1:10" ht="15" customHeight="1" thickBot="1" x14ac:dyDescent="0.3">
      <c r="A4" s="71"/>
      <c r="B4" s="72"/>
      <c r="C4" s="72"/>
      <c r="D4" s="72"/>
      <c r="E4" s="72"/>
      <c r="F4" s="73"/>
      <c r="G4" s="20"/>
      <c r="H4" s="20"/>
      <c r="I4" s="20"/>
      <c r="J4" s="20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27</v>
      </c>
      <c r="B6" s="5" t="s">
        <v>0</v>
      </c>
      <c r="C6" s="2" t="s">
        <v>1</v>
      </c>
      <c r="D6" s="24" t="s">
        <v>37</v>
      </c>
      <c r="E6" s="24" t="s">
        <v>38</v>
      </c>
      <c r="F6" s="24" t="s">
        <v>2</v>
      </c>
      <c r="G6" s="24" t="s">
        <v>39</v>
      </c>
      <c r="H6" s="22" t="s">
        <v>31</v>
      </c>
    </row>
    <row r="7" spans="1:10" ht="30" x14ac:dyDescent="0.25">
      <c r="B7" s="13" t="s">
        <v>28</v>
      </c>
      <c r="C7" s="49" t="s">
        <v>11</v>
      </c>
      <c r="D7" s="50">
        <v>21</v>
      </c>
      <c r="E7" s="50">
        <v>17</v>
      </c>
      <c r="F7" s="51">
        <f t="shared" ref="F7:F17" si="0">E7/D7</f>
        <v>0.80952380952380953</v>
      </c>
      <c r="G7" s="52">
        <v>17</v>
      </c>
      <c r="H7" s="53">
        <f t="shared" ref="H7:H16" si="1">G7/E7</f>
        <v>1</v>
      </c>
    </row>
    <row r="8" spans="1:10" ht="30" x14ac:dyDescent="0.25">
      <c r="C8" s="49" t="s">
        <v>14</v>
      </c>
      <c r="D8" s="54">
        <v>13</v>
      </c>
      <c r="E8" s="54">
        <v>6</v>
      </c>
      <c r="F8" s="51">
        <f t="shared" si="0"/>
        <v>0.46153846153846156</v>
      </c>
      <c r="G8" s="55">
        <v>5</v>
      </c>
      <c r="H8" s="53">
        <f t="shared" si="1"/>
        <v>0.83333333333333337</v>
      </c>
    </row>
    <row r="9" spans="1:10" x14ac:dyDescent="0.25">
      <c r="C9" s="56" t="s">
        <v>44</v>
      </c>
      <c r="D9" s="54">
        <v>3</v>
      </c>
      <c r="E9" s="54">
        <v>0</v>
      </c>
      <c r="F9" s="51">
        <f t="shared" si="0"/>
        <v>0</v>
      </c>
      <c r="G9" s="55">
        <v>0</v>
      </c>
      <c r="H9" s="53"/>
    </row>
    <row r="10" spans="1:10" x14ac:dyDescent="0.25">
      <c r="C10" s="49" t="s">
        <v>8</v>
      </c>
      <c r="D10" s="54">
        <v>34</v>
      </c>
      <c r="E10" s="54">
        <v>23</v>
      </c>
      <c r="F10" s="51">
        <f t="shared" si="0"/>
        <v>0.67647058823529416</v>
      </c>
      <c r="G10" s="55">
        <v>22</v>
      </c>
      <c r="H10" s="53">
        <f t="shared" si="1"/>
        <v>0.95652173913043481</v>
      </c>
    </row>
    <row r="11" spans="1:10" ht="60" x14ac:dyDescent="0.25">
      <c r="C11" s="49" t="s">
        <v>12</v>
      </c>
      <c r="D11" s="54">
        <v>45</v>
      </c>
      <c r="E11" s="54">
        <v>33</v>
      </c>
      <c r="F11" s="51">
        <f t="shared" si="0"/>
        <v>0.73333333333333328</v>
      </c>
      <c r="G11" s="55">
        <v>30</v>
      </c>
      <c r="H11" s="53">
        <f t="shared" si="1"/>
        <v>0.90909090909090906</v>
      </c>
    </row>
    <row r="12" spans="1:10" ht="30" x14ac:dyDescent="0.25">
      <c r="C12" s="49" t="s">
        <v>45</v>
      </c>
      <c r="D12" s="54">
        <v>19</v>
      </c>
      <c r="E12" s="54">
        <v>11</v>
      </c>
      <c r="F12" s="51">
        <f t="shared" si="0"/>
        <v>0.57894736842105265</v>
      </c>
      <c r="G12" s="55">
        <v>11</v>
      </c>
      <c r="H12" s="53">
        <f t="shared" si="1"/>
        <v>1</v>
      </c>
    </row>
    <row r="13" spans="1:10" ht="30" x14ac:dyDescent="0.25">
      <c r="C13" s="49" t="s">
        <v>43</v>
      </c>
      <c r="D13" s="54">
        <v>7</v>
      </c>
      <c r="E13" s="54">
        <v>4</v>
      </c>
      <c r="F13" s="51">
        <f t="shared" si="0"/>
        <v>0.5714285714285714</v>
      </c>
      <c r="G13" s="55">
        <v>4</v>
      </c>
      <c r="H13" s="53">
        <f t="shared" si="1"/>
        <v>1</v>
      </c>
    </row>
    <row r="14" spans="1:10" x14ac:dyDescent="0.25">
      <c r="C14" s="49" t="s">
        <v>46</v>
      </c>
      <c r="D14" s="54">
        <v>7</v>
      </c>
      <c r="E14" s="54">
        <v>0</v>
      </c>
      <c r="F14" s="51">
        <f t="shared" si="0"/>
        <v>0</v>
      </c>
      <c r="G14" s="55">
        <v>0</v>
      </c>
      <c r="H14" s="53"/>
    </row>
    <row r="15" spans="1:10" x14ac:dyDescent="0.25">
      <c r="C15" s="49" t="s">
        <v>47</v>
      </c>
      <c r="D15" s="54">
        <v>9</v>
      </c>
      <c r="E15" s="54">
        <v>0</v>
      </c>
      <c r="F15" s="51">
        <f t="shared" si="0"/>
        <v>0</v>
      </c>
      <c r="G15" s="55">
        <v>0</v>
      </c>
      <c r="H15" s="53"/>
    </row>
    <row r="16" spans="1:10" x14ac:dyDescent="0.25">
      <c r="C16" s="56" t="s">
        <v>48</v>
      </c>
      <c r="D16" s="54">
        <v>6</v>
      </c>
      <c r="E16" s="54">
        <v>4</v>
      </c>
      <c r="F16" s="51">
        <f t="shared" si="0"/>
        <v>0.66666666666666663</v>
      </c>
      <c r="G16" s="55">
        <v>0</v>
      </c>
      <c r="H16" s="53">
        <f t="shared" si="1"/>
        <v>0</v>
      </c>
    </row>
    <row r="17" spans="3:8" ht="30" x14ac:dyDescent="0.25">
      <c r="C17" s="49" t="s">
        <v>4</v>
      </c>
      <c r="D17" s="54">
        <v>12</v>
      </c>
      <c r="E17" s="54">
        <v>0</v>
      </c>
      <c r="F17" s="51">
        <f t="shared" si="0"/>
        <v>0</v>
      </c>
      <c r="G17" s="55">
        <v>0</v>
      </c>
      <c r="H17" s="53"/>
    </row>
  </sheetData>
  <mergeCells count="1">
    <mergeCell ref="A1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21"/>
  <sheetViews>
    <sheetView tabSelected="1" topLeftCell="B1" zoomScale="140" zoomScaleNormal="140" workbookViewId="0">
      <selection activeCell="H14" sqref="H14"/>
    </sheetView>
  </sheetViews>
  <sheetFormatPr defaultColWidth="8.7109375" defaultRowHeight="15" x14ac:dyDescent="0.25"/>
  <cols>
    <col min="1" max="1" width="18.28515625" customWidth="1"/>
    <col min="2" max="2" width="23.28515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65" t="s">
        <v>33</v>
      </c>
      <c r="B1" s="66"/>
      <c r="C1" s="66"/>
      <c r="D1" s="66"/>
      <c r="E1" s="66"/>
      <c r="F1" s="67"/>
      <c r="G1" s="20"/>
      <c r="H1" s="20"/>
      <c r="I1" s="20"/>
      <c r="J1" s="20"/>
    </row>
    <row r="2" spans="1:10" ht="15" customHeight="1" x14ac:dyDescent="0.25">
      <c r="A2" s="68"/>
      <c r="B2" s="69"/>
      <c r="C2" s="69"/>
      <c r="D2" s="69"/>
      <c r="E2" s="69"/>
      <c r="F2" s="70"/>
      <c r="G2" s="20"/>
      <c r="H2" s="20"/>
      <c r="I2" s="20"/>
      <c r="J2" s="20"/>
    </row>
    <row r="3" spans="1:10" ht="15.75" customHeight="1" x14ac:dyDescent="0.25">
      <c r="A3" s="68"/>
      <c r="B3" s="69"/>
      <c r="C3" s="69"/>
      <c r="D3" s="69"/>
      <c r="E3" s="69"/>
      <c r="F3" s="70"/>
      <c r="G3" s="20"/>
      <c r="H3" s="20"/>
      <c r="I3" s="20"/>
      <c r="J3" s="20"/>
    </row>
    <row r="4" spans="1:10" ht="15" customHeight="1" thickBot="1" x14ac:dyDescent="0.3">
      <c r="A4" s="71"/>
      <c r="B4" s="72"/>
      <c r="C4" s="72"/>
      <c r="D4" s="72"/>
      <c r="E4" s="72"/>
      <c r="F4" s="73"/>
      <c r="G4" s="20"/>
      <c r="H4" s="20"/>
      <c r="I4" s="20"/>
      <c r="J4" s="20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29</v>
      </c>
      <c r="B6" s="5" t="s">
        <v>0</v>
      </c>
      <c r="C6" s="2" t="s">
        <v>1</v>
      </c>
      <c r="D6" s="24" t="s">
        <v>37</v>
      </c>
      <c r="E6" s="24" t="s">
        <v>38</v>
      </c>
      <c r="F6" s="24" t="s">
        <v>2</v>
      </c>
      <c r="G6" s="24" t="s">
        <v>39</v>
      </c>
      <c r="H6" s="22" t="s">
        <v>31</v>
      </c>
    </row>
    <row r="7" spans="1:10" ht="30" x14ac:dyDescent="0.25">
      <c r="B7" s="13" t="s">
        <v>30</v>
      </c>
      <c r="C7" s="40" t="s">
        <v>8</v>
      </c>
      <c r="D7" s="42">
        <v>14</v>
      </c>
      <c r="E7" s="42">
        <v>12</v>
      </c>
      <c r="F7" s="44">
        <f>E7/D7</f>
        <v>0.8571428571428571</v>
      </c>
      <c r="G7" s="47">
        <v>12</v>
      </c>
      <c r="H7" s="48">
        <f>G7/E7</f>
        <v>1</v>
      </c>
    </row>
    <row r="8" spans="1:10" ht="30" x14ac:dyDescent="0.25">
      <c r="C8" s="40" t="s">
        <v>24</v>
      </c>
      <c r="D8" s="42">
        <v>13</v>
      </c>
      <c r="E8" s="42">
        <v>6</v>
      </c>
      <c r="F8" s="44">
        <f t="shared" ref="F8:F10" si="0">E8/D8</f>
        <v>0.46153846153846156</v>
      </c>
      <c r="G8" s="47">
        <v>6</v>
      </c>
      <c r="H8" s="48">
        <f t="shared" ref="H8:H10" si="1">G8/E8</f>
        <v>1</v>
      </c>
    </row>
    <row r="9" spans="1:10" ht="30" x14ac:dyDescent="0.25">
      <c r="C9" s="40" t="s">
        <v>9</v>
      </c>
      <c r="D9" s="42">
        <v>0</v>
      </c>
      <c r="E9" s="42">
        <v>0</v>
      </c>
      <c r="F9" s="44"/>
      <c r="G9" s="47">
        <v>0</v>
      </c>
      <c r="H9" s="48"/>
    </row>
    <row r="10" spans="1:10" x14ac:dyDescent="0.25">
      <c r="C10" s="40" t="s">
        <v>50</v>
      </c>
      <c r="D10" s="42">
        <v>13</v>
      </c>
      <c r="E10" s="42">
        <v>7</v>
      </c>
      <c r="F10" s="44">
        <f t="shared" si="0"/>
        <v>0.53846153846153844</v>
      </c>
      <c r="G10" s="47">
        <v>7</v>
      </c>
      <c r="H10" s="48">
        <f t="shared" si="1"/>
        <v>1</v>
      </c>
    </row>
    <row r="11" spans="1:10" x14ac:dyDescent="0.25">
      <c r="C11" s="40" t="s">
        <v>51</v>
      </c>
      <c r="D11" s="42">
        <v>0</v>
      </c>
      <c r="E11" s="42">
        <v>0</v>
      </c>
      <c r="F11" s="44"/>
      <c r="G11" s="47">
        <v>0</v>
      </c>
      <c r="H11" s="48"/>
    </row>
    <row r="12" spans="1:10" x14ac:dyDescent="0.25">
      <c r="C12" s="40"/>
      <c r="D12" s="42">
        <v>0</v>
      </c>
      <c r="E12" s="42">
        <v>0</v>
      </c>
      <c r="F12" s="44"/>
      <c r="G12" s="47">
        <v>0</v>
      </c>
      <c r="H12" s="48"/>
    </row>
    <row r="13" spans="1:10" x14ac:dyDescent="0.25">
      <c r="C13" s="40"/>
      <c r="D13" s="42">
        <v>0</v>
      </c>
      <c r="E13" s="42">
        <v>0</v>
      </c>
      <c r="F13" s="44"/>
      <c r="G13" s="47">
        <v>0</v>
      </c>
      <c r="H13" s="48"/>
    </row>
    <row r="14" spans="1:10" x14ac:dyDescent="0.25">
      <c r="C14" s="41"/>
      <c r="D14" s="43">
        <f>SUM(D7:D13)</f>
        <v>40</v>
      </c>
      <c r="E14" s="43">
        <f>SUM(E7:E13)</f>
        <v>25</v>
      </c>
      <c r="F14" s="39"/>
      <c r="G14" s="57">
        <f>SUM(G7:G13)</f>
        <v>25</v>
      </c>
      <c r="H14" s="58"/>
    </row>
    <row r="15" spans="1:10" s="39" customFormat="1" x14ac:dyDescent="0.25">
      <c r="C15" s="3"/>
    </row>
    <row r="16" spans="1:10" x14ac:dyDescent="0.25">
      <c r="C16" s="6"/>
      <c r="D16" s="11"/>
      <c r="E16" s="11"/>
      <c r="G16" s="15"/>
      <c r="H16" s="14"/>
    </row>
    <row r="17" spans="3:8" x14ac:dyDescent="0.25">
      <c r="C17" s="6"/>
      <c r="G17" s="14"/>
      <c r="H17" s="14"/>
    </row>
    <row r="21" spans="3:8" x14ac:dyDescent="0.25">
      <c r="D21" t="s">
        <v>3</v>
      </c>
    </row>
  </sheetData>
  <mergeCells count="1">
    <mergeCell ref="A1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b8e1856b81077d6d8774cb7b0f53bb52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d04a8eb74b22302d21f4ef70f57f8d13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2AF1B6-419D-4EDA-8126-B699222A7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C669AB-B408-4C83-9266-F48CAACD3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59A483-EF71-4213-BCEC-45EFCB3D03B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CVIT</vt:lpstr>
      <vt:lpstr>Ray Unified SD</vt:lpstr>
      <vt:lpstr>Globe Unified SD</vt:lpstr>
      <vt:lpstr>Hayden-Winkelman Unified SD</vt:lpstr>
      <vt:lpstr>Miami Unified SD</vt:lpstr>
      <vt:lpstr>San Carlos Unified SD</vt:lpstr>
      <vt:lpstr>Superior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2017-11-28T16:56:17Z</cp:lastPrinted>
  <dcterms:created xsi:type="dcterms:W3CDTF">2017-09-22T20:11:54Z</dcterms:created>
  <dcterms:modified xsi:type="dcterms:W3CDTF">2020-12-15T14:53:12Z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