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CTE\FISMIS\2021 Funds\FY21 CTED\FY21 CTED Annual Report\FINAL FOLDERS ONLY\FOLDER ONE- ADM Student Count &amp; Cost Spreadsheets\2019-2020 Cost Reporting Summaries by CTED-Janet\"/>
    </mc:Choice>
  </mc:AlternateContent>
  <xr:revisionPtr revIDLastSave="0" documentId="8_{19AA4CA8-BA21-4F36-8B18-676675D0A8A6}" xr6:coauthVersionLast="45" xr6:coauthVersionMax="45" xr10:uidLastSave="{00000000-0000-0000-0000-000000000000}"/>
  <bookViews>
    <workbookView xWindow="195" yWindow="375" windowWidth="20145" windowHeight="10425" activeTab="2" xr2:uid="{00000000-000D-0000-FFFF-FFFF00000000}"/>
  </bookViews>
  <sheets>
    <sheet name="INSTRUCTIONS" sheetId="35" r:id="rId1"/>
    <sheet name="Comments&amp;Additional Info" sheetId="58" r:id="rId2"/>
    <sheet name="Central" sheetId="1" r:id="rId3"/>
    <sheet name="Leased Central" sheetId="10" r:id="rId4"/>
    <sheet name="Benson" sheetId="8" r:id="rId5"/>
    <sheet name="Bisbee" sheetId="59" r:id="rId6"/>
    <sheet name="Bowie" sheetId="60" r:id="rId7"/>
    <sheet name="Douglas" sheetId="70" r:id="rId8"/>
    <sheet name="Patagonia" sheetId="73" r:id="rId9"/>
    <sheet name="San Simon" sheetId="71" r:id="rId10"/>
    <sheet name="Sierra Vista" sheetId="72" r:id="rId11"/>
    <sheet name="St. David" sheetId="74" r:id="rId12"/>
    <sheet name="Tombstone" sheetId="75" r:id="rId13"/>
    <sheet name="Valley Union" sheetId="76" r:id="rId14"/>
    <sheet name="Willcox" sheetId="77" r:id="rId15"/>
    <sheet name=" Member District 12" sheetId="78" r:id="rId16"/>
  </sheets>
  <definedNames>
    <definedName name="_xlnm.Print_Area" localSheetId="15">' Member District 12'!$A$1:$K$100</definedName>
    <definedName name="_xlnm.Print_Area" localSheetId="4">Benson!$A$1:$K$100</definedName>
    <definedName name="_xlnm.Print_Area" localSheetId="5">Bisbee!$A$1:$K$100</definedName>
    <definedName name="_xlnm.Print_Area" localSheetId="6">Bowie!$A$1:$K$100</definedName>
    <definedName name="_xlnm.Print_Area" localSheetId="2">Central!$A$1:$K$100</definedName>
    <definedName name="_xlnm.Print_Area" localSheetId="7">Douglas!$A$1:$K$100</definedName>
    <definedName name="_xlnm.Print_Area" localSheetId="0">INSTRUCTIONS!$A$1:$C$14</definedName>
    <definedName name="_xlnm.Print_Area" localSheetId="3">'Leased Central'!$A$1:$K$100</definedName>
    <definedName name="_xlnm.Print_Area" localSheetId="8">Patagonia!$A$1:$K$100</definedName>
    <definedName name="_xlnm.Print_Area" localSheetId="9">'San Simon'!$A$1:$K$100</definedName>
    <definedName name="_xlnm.Print_Area" localSheetId="10">'Sierra Vista'!$A$1:$K$100</definedName>
    <definedName name="_xlnm.Print_Area" localSheetId="11">'St. David'!$A$1:$K$100</definedName>
    <definedName name="_xlnm.Print_Area" localSheetId="12">Tombstone!$A$1:$K$100</definedName>
    <definedName name="_xlnm.Print_Area" localSheetId="13">'Valley Union'!$A$1:$K$100</definedName>
    <definedName name="_xlnm.Print_Area" localSheetId="14">Willcox!$A$1:$K$100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75" l="1"/>
  <c r="F18" i="60" l="1"/>
  <c r="E18" i="60"/>
  <c r="K95" i="78"/>
  <c r="J95" i="78"/>
  <c r="I95" i="78"/>
  <c r="H95" i="78"/>
  <c r="G95" i="78"/>
  <c r="F95" i="78"/>
  <c r="E95" i="78"/>
  <c r="D17" i="78"/>
  <c r="D18" i="78"/>
  <c r="D19"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2" i="78"/>
  <c r="D53" i="78"/>
  <c r="D54" i="78"/>
  <c r="D55" i="78"/>
  <c r="D56" i="78"/>
  <c r="D57" i="78"/>
  <c r="D58" i="78"/>
  <c r="D59" i="78"/>
  <c r="D60" i="78"/>
  <c r="D61" i="78"/>
  <c r="D62" i="78"/>
  <c r="D63" i="78"/>
  <c r="D64" i="78"/>
  <c r="D65" i="78"/>
  <c r="D66" i="78"/>
  <c r="D67"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95" i="78"/>
  <c r="D12" i="78"/>
  <c r="B12" i="78"/>
  <c r="K2" i="78"/>
  <c r="K6" i="78"/>
  <c r="K95" i="77"/>
  <c r="J95" i="77"/>
  <c r="I95" i="77"/>
  <c r="H95" i="77"/>
  <c r="G95" i="77"/>
  <c r="F95" i="77"/>
  <c r="E95" i="77"/>
  <c r="D17" i="77"/>
  <c r="D18" i="77"/>
  <c r="D19" i="77"/>
  <c r="D20" i="77"/>
  <c r="D21" i="77"/>
  <c r="D22" i="77"/>
  <c r="D23" i="77"/>
  <c r="D95" i="77"/>
  <c r="K2" i="77"/>
  <c r="K6"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2" i="77"/>
  <c r="D53" i="77"/>
  <c r="D54" i="77"/>
  <c r="D55" i="77"/>
  <c r="D56" i="77"/>
  <c r="D57" i="77"/>
  <c r="D58" i="77"/>
  <c r="D59" i="77"/>
  <c r="D60" i="77"/>
  <c r="D61" i="77"/>
  <c r="D62" i="77"/>
  <c r="D63" i="77"/>
  <c r="D64" i="77"/>
  <c r="D65" i="77"/>
  <c r="D66" i="77"/>
  <c r="D67"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12" i="77"/>
  <c r="B12" i="77"/>
  <c r="K95" i="76"/>
  <c r="J95" i="76"/>
  <c r="I95" i="76"/>
  <c r="H95" i="76"/>
  <c r="G95" i="76"/>
  <c r="F95" i="76"/>
  <c r="E95" i="76"/>
  <c r="D17" i="76"/>
  <c r="D95" i="76"/>
  <c r="K2" i="76"/>
  <c r="K6" i="76"/>
  <c r="D18" i="76"/>
  <c r="D19" i="76"/>
  <c r="D20" i="76"/>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2" i="76"/>
  <c r="D53" i="76"/>
  <c r="D54" i="76"/>
  <c r="D55" i="76"/>
  <c r="D56" i="76"/>
  <c r="D57" i="76"/>
  <c r="D58" i="76"/>
  <c r="D59" i="76"/>
  <c r="D60" i="76"/>
  <c r="D61" i="76"/>
  <c r="D62" i="76"/>
  <c r="D63" i="76"/>
  <c r="D64" i="76"/>
  <c r="D65" i="76"/>
  <c r="D66" i="76"/>
  <c r="D67" i="76"/>
  <c r="D68" i="76"/>
  <c r="D69" i="76"/>
  <c r="D70" i="76"/>
  <c r="D71" i="76"/>
  <c r="D72" i="76"/>
  <c r="D73" i="76"/>
  <c r="D74" i="76"/>
  <c r="D75" i="76"/>
  <c r="D76" i="76"/>
  <c r="D77" i="76"/>
  <c r="D78" i="76"/>
  <c r="D79" i="76"/>
  <c r="D81" i="76"/>
  <c r="D82" i="76"/>
  <c r="D83" i="76"/>
  <c r="D84" i="76"/>
  <c r="D85" i="76"/>
  <c r="D86" i="76"/>
  <c r="D87" i="76"/>
  <c r="D88" i="76"/>
  <c r="D89" i="76"/>
  <c r="D90" i="76"/>
  <c r="D91" i="76"/>
  <c r="D92" i="76"/>
  <c r="D93" i="76"/>
  <c r="D94" i="76"/>
  <c r="D12" i="76"/>
  <c r="B12" i="76"/>
  <c r="K95" i="75"/>
  <c r="J95" i="75"/>
  <c r="I95" i="75"/>
  <c r="H95" i="75"/>
  <c r="G95" i="75"/>
  <c r="F95" i="75"/>
  <c r="E95" i="75"/>
  <c r="D17" i="75"/>
  <c r="D18" i="75"/>
  <c r="D19" i="75"/>
  <c r="D20" i="75"/>
  <c r="D95" i="75" s="1"/>
  <c r="K2" i="75" s="1"/>
  <c r="K6" i="75" s="1"/>
  <c r="D21" i="75"/>
  <c r="D22" i="75"/>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2" i="75"/>
  <c r="D53" i="75"/>
  <c r="D54" i="75"/>
  <c r="D55" i="75"/>
  <c r="D57" i="75"/>
  <c r="D58" i="75"/>
  <c r="D59" i="75"/>
  <c r="D60" i="75"/>
  <c r="D61" i="75"/>
  <c r="D62" i="75"/>
  <c r="D63" i="75"/>
  <c r="D64" i="75"/>
  <c r="D65" i="75"/>
  <c r="D66" i="75"/>
  <c r="D67" i="75"/>
  <c r="D68" i="75"/>
  <c r="D69" i="75"/>
  <c r="D70" i="75"/>
  <c r="D71" i="75"/>
  <c r="D72" i="75"/>
  <c r="D73" i="75"/>
  <c r="D74" i="75"/>
  <c r="D75" i="75"/>
  <c r="D76" i="75"/>
  <c r="D77" i="75"/>
  <c r="D78" i="75"/>
  <c r="D79" i="75"/>
  <c r="D81" i="75"/>
  <c r="D83" i="75"/>
  <c r="D84" i="75"/>
  <c r="D85" i="75"/>
  <c r="D86" i="75"/>
  <c r="D87" i="75"/>
  <c r="D88" i="75"/>
  <c r="D89" i="75"/>
  <c r="D90" i="75"/>
  <c r="D91" i="75"/>
  <c r="D92" i="75"/>
  <c r="D93" i="75"/>
  <c r="D94" i="75"/>
  <c r="D12" i="75"/>
  <c r="B12" i="75"/>
  <c r="K95" i="74"/>
  <c r="J95" i="74"/>
  <c r="I95" i="74"/>
  <c r="H95" i="74"/>
  <c r="G95" i="74"/>
  <c r="F95" i="74"/>
  <c r="E95" i="74"/>
  <c r="D17" i="74"/>
  <c r="D18" i="74"/>
  <c r="D19" i="74"/>
  <c r="D95" i="74" s="1"/>
  <c r="K2" i="74" s="1"/>
  <c r="K6" i="74" s="1"/>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2" i="74"/>
  <c r="D53" i="74"/>
  <c r="D54" i="74"/>
  <c r="D55" i="74"/>
  <c r="D56" i="74"/>
  <c r="D57" i="74"/>
  <c r="D58" i="74"/>
  <c r="D59" i="74"/>
  <c r="D60" i="74"/>
  <c r="D61" i="74"/>
  <c r="D62" i="74"/>
  <c r="D63" i="74"/>
  <c r="D64" i="74"/>
  <c r="D65" i="74"/>
  <c r="D66" i="74"/>
  <c r="D67" i="74"/>
  <c r="D68" i="74"/>
  <c r="D69" i="74"/>
  <c r="D70" i="74"/>
  <c r="D71" i="74"/>
  <c r="D72" i="74"/>
  <c r="D73" i="74"/>
  <c r="D74" i="74"/>
  <c r="D75" i="74"/>
  <c r="D76" i="74"/>
  <c r="D77" i="74"/>
  <c r="D78" i="74"/>
  <c r="D79" i="74"/>
  <c r="D81" i="74"/>
  <c r="D82" i="74"/>
  <c r="D83" i="74"/>
  <c r="D84" i="74"/>
  <c r="D85" i="74"/>
  <c r="D86" i="74"/>
  <c r="D87" i="74"/>
  <c r="D88" i="74"/>
  <c r="D89" i="74"/>
  <c r="D90" i="74"/>
  <c r="D91" i="74"/>
  <c r="D92" i="74"/>
  <c r="D93" i="74"/>
  <c r="D94" i="74"/>
  <c r="D12" i="74"/>
  <c r="B12" i="74"/>
  <c r="K95" i="73"/>
  <c r="J95" i="73"/>
  <c r="I95" i="73"/>
  <c r="H95" i="73"/>
  <c r="G95" i="73"/>
  <c r="F95" i="73"/>
  <c r="E95" i="73"/>
  <c r="D17" i="73"/>
  <c r="D18" i="73"/>
  <c r="D19" i="73"/>
  <c r="D20" i="73"/>
  <c r="D21" i="73"/>
  <c r="D22" i="73"/>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2" i="73"/>
  <c r="D53" i="73"/>
  <c r="D54" i="73"/>
  <c r="D55" i="73"/>
  <c r="D56" i="73"/>
  <c r="D57" i="73"/>
  <c r="D58" i="73"/>
  <c r="D59" i="73"/>
  <c r="D60" i="73"/>
  <c r="D61" i="73"/>
  <c r="D62" i="73"/>
  <c r="D63" i="73"/>
  <c r="D64" i="73"/>
  <c r="D65" i="73"/>
  <c r="D66" i="73"/>
  <c r="D67"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95" i="73"/>
  <c r="D12" i="73"/>
  <c r="B12" i="73"/>
  <c r="K2" i="73"/>
  <c r="K6" i="73"/>
  <c r="K95" i="72"/>
  <c r="J95" i="72"/>
  <c r="I95" i="72"/>
  <c r="H95" i="72"/>
  <c r="G95" i="72"/>
  <c r="F95" i="72"/>
  <c r="E95" i="72"/>
  <c r="D17" i="72"/>
  <c r="D18" i="72"/>
  <c r="D19" i="72"/>
  <c r="D20" i="72"/>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2" i="72"/>
  <c r="D53" i="72"/>
  <c r="D54" i="72"/>
  <c r="D55" i="72"/>
  <c r="D56" i="72"/>
  <c r="D57" i="72"/>
  <c r="D58" i="72"/>
  <c r="D59" i="72"/>
  <c r="D60" i="72"/>
  <c r="D61" i="72"/>
  <c r="D62" i="72"/>
  <c r="D63" i="72"/>
  <c r="D64" i="72"/>
  <c r="D65" i="72"/>
  <c r="D66" i="72"/>
  <c r="D67" i="72"/>
  <c r="D68" i="72"/>
  <c r="D69" i="72"/>
  <c r="D70" i="72"/>
  <c r="D71" i="72"/>
  <c r="D72" i="72"/>
  <c r="D73" i="72"/>
  <c r="D74" i="72"/>
  <c r="D75" i="72"/>
  <c r="D76" i="72"/>
  <c r="D77" i="72"/>
  <c r="D78" i="72"/>
  <c r="D79" i="72"/>
  <c r="D81" i="72"/>
  <c r="D82" i="72"/>
  <c r="D83" i="72"/>
  <c r="D84" i="72"/>
  <c r="D85" i="72"/>
  <c r="D86" i="72"/>
  <c r="D87" i="72"/>
  <c r="D88" i="72"/>
  <c r="D89" i="72"/>
  <c r="D90" i="72"/>
  <c r="D91" i="72"/>
  <c r="D92" i="72"/>
  <c r="D93" i="72"/>
  <c r="D94" i="72"/>
  <c r="D12" i="72"/>
  <c r="B12" i="72"/>
  <c r="K95" i="71"/>
  <c r="J95" i="71"/>
  <c r="I95" i="71"/>
  <c r="H95" i="71"/>
  <c r="G95" i="71"/>
  <c r="F95" i="71"/>
  <c r="E95" i="71"/>
  <c r="D17" i="71"/>
  <c r="D18" i="71"/>
  <c r="D19"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2" i="71"/>
  <c r="D53" i="71"/>
  <c r="D54" i="71"/>
  <c r="D55" i="71"/>
  <c r="D56" i="71"/>
  <c r="D57" i="71"/>
  <c r="D58" i="71"/>
  <c r="D59" i="71"/>
  <c r="D60" i="71"/>
  <c r="D61" i="71"/>
  <c r="D62" i="71"/>
  <c r="D63" i="71"/>
  <c r="D64" i="71"/>
  <c r="D65" i="71"/>
  <c r="D66" i="71"/>
  <c r="D67" i="71"/>
  <c r="D68" i="71"/>
  <c r="D69" i="71"/>
  <c r="D70" i="71"/>
  <c r="D71" i="71"/>
  <c r="D72" i="71"/>
  <c r="D73" i="71"/>
  <c r="D74" i="71"/>
  <c r="D75" i="71"/>
  <c r="D76" i="71"/>
  <c r="D77" i="71"/>
  <c r="D78" i="71"/>
  <c r="D79" i="71"/>
  <c r="D81" i="71"/>
  <c r="D82" i="71"/>
  <c r="D83" i="71"/>
  <c r="D84" i="71"/>
  <c r="D85" i="71"/>
  <c r="D86" i="71"/>
  <c r="D87" i="71"/>
  <c r="D88" i="71"/>
  <c r="D89" i="71"/>
  <c r="D90" i="71"/>
  <c r="D91" i="71"/>
  <c r="D92" i="71"/>
  <c r="D93" i="71"/>
  <c r="D94" i="71"/>
  <c r="D95" i="71"/>
  <c r="D12" i="71"/>
  <c r="B12" i="71"/>
  <c r="K2" i="71"/>
  <c r="K6" i="71"/>
  <c r="K95" i="70"/>
  <c r="J95" i="70"/>
  <c r="I95" i="70"/>
  <c r="H95" i="70"/>
  <c r="G95" i="70"/>
  <c r="F95" i="70"/>
  <c r="E95" i="70"/>
  <c r="D17" i="70"/>
  <c r="D95" i="70"/>
  <c r="K2" i="70"/>
  <c r="K6" i="70"/>
  <c r="D18" i="70"/>
  <c r="D19"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2" i="70"/>
  <c r="D53" i="70"/>
  <c r="D54" i="70"/>
  <c r="D55" i="70"/>
  <c r="D56" i="70"/>
  <c r="D57" i="70"/>
  <c r="D58" i="70"/>
  <c r="D59" i="70"/>
  <c r="D60" i="70"/>
  <c r="D61" i="70"/>
  <c r="D62" i="70"/>
  <c r="D63" i="70"/>
  <c r="D64" i="70"/>
  <c r="D65" i="70"/>
  <c r="D66" i="70"/>
  <c r="D67"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12" i="70"/>
  <c r="B12"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7" i="60"/>
  <c r="D66" i="60"/>
  <c r="D65" i="60"/>
  <c r="D64" i="60"/>
  <c r="D63" i="60"/>
  <c r="D62" i="60"/>
  <c r="D61" i="60"/>
  <c r="D60" i="60"/>
  <c r="D59" i="60"/>
  <c r="D58" i="60"/>
  <c r="D57" i="60"/>
  <c r="D56" i="60"/>
  <c r="D55" i="60"/>
  <c r="D54" i="60"/>
  <c r="D53" i="60"/>
  <c r="D52"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9" i="60"/>
  <c r="D18" i="60"/>
  <c r="D95" i="60"/>
  <c r="K2" i="60"/>
  <c r="K6" i="60"/>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7" i="59"/>
  <c r="D66" i="59"/>
  <c r="D65" i="59"/>
  <c r="D64" i="59"/>
  <c r="D63" i="59"/>
  <c r="D62" i="59"/>
  <c r="D61" i="59"/>
  <c r="D60" i="59"/>
  <c r="D59" i="59"/>
  <c r="D58" i="59"/>
  <c r="D57" i="59"/>
  <c r="D56" i="59"/>
  <c r="D55" i="59"/>
  <c r="D54" i="59"/>
  <c r="D53" i="59"/>
  <c r="D52"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9" i="59"/>
  <c r="D18" i="59"/>
  <c r="D17" i="59"/>
  <c r="D94" i="8"/>
  <c r="D93" i="8"/>
  <c r="D92" i="8"/>
  <c r="D91" i="8"/>
  <c r="D90" i="8"/>
  <c r="D89" i="8"/>
  <c r="D88" i="8"/>
  <c r="D87" i="8"/>
  <c r="D86" i="8"/>
  <c r="D85" i="8"/>
  <c r="D84" i="8"/>
  <c r="D83" i="8"/>
  <c r="D82" i="8"/>
  <c r="D81"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2" i="10"/>
  <c r="B12" i="10"/>
  <c r="D12" i="60"/>
  <c r="B12" i="60"/>
  <c r="D12" i="59"/>
  <c r="B12" i="59"/>
  <c r="D12" i="8"/>
  <c r="B12" i="8"/>
  <c r="K95" i="60"/>
  <c r="J95" i="60"/>
  <c r="I95" i="60"/>
  <c r="H95" i="60"/>
  <c r="G95" i="60"/>
  <c r="F95" i="60"/>
  <c r="E95" i="60"/>
  <c r="K95" i="59"/>
  <c r="J95" i="59"/>
  <c r="I95" i="59"/>
  <c r="H95" i="59"/>
  <c r="G95" i="59"/>
  <c r="F95" i="59"/>
  <c r="E95" i="59"/>
  <c r="D95" i="59"/>
  <c r="K2" i="59"/>
  <c r="K6" i="59"/>
  <c r="D95" i="8"/>
  <c r="K2" i="8"/>
  <c r="K6" i="8"/>
  <c r="K95" i="8"/>
  <c r="J95" i="8"/>
  <c r="I95" i="8"/>
  <c r="H95" i="8"/>
  <c r="G95" i="8"/>
  <c r="F95" i="8"/>
  <c r="E95" i="8"/>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17" i="1"/>
  <c r="K95" i="10"/>
  <c r="J95" i="10"/>
  <c r="I95" i="10"/>
  <c r="H95" i="10"/>
  <c r="G95" i="10"/>
  <c r="F95" i="10"/>
  <c r="E95" i="10"/>
  <c r="D95" i="10"/>
  <c r="K2" i="10"/>
  <c r="K5" i="10"/>
  <c r="J7" i="10"/>
  <c r="K95" i="1"/>
  <c r="J95" i="1"/>
  <c r="I95" i="1"/>
  <c r="H95" i="1"/>
  <c r="G95" i="1"/>
  <c r="F95" i="1"/>
  <c r="E95" i="1"/>
  <c r="D95" i="1"/>
  <c r="K2" i="1"/>
  <c r="K5" i="1"/>
  <c r="J7" i="1"/>
  <c r="D95" i="72" l="1"/>
  <c r="K2" i="72" s="1"/>
  <c r="K6" i="72" s="1"/>
</calcChain>
</file>

<file path=xl/sharedStrings.xml><?xml version="1.0" encoding="utf-8"?>
<sst xmlns="http://schemas.openxmlformats.org/spreadsheetml/2006/main" count="2917" uniqueCount="271">
  <si>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</si>
  <si>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</si>
  <si>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</si>
  <si>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</si>
  <si>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</si>
  <si>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</si>
  <si>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</si>
  <si>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</si>
  <si>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</si>
  <si>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</si>
  <si>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</si>
  <si>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</si>
  <si>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</si>
  <si>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</si>
  <si>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</si>
  <si>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</si>
  <si>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</si>
  <si>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</si>
  <si>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</si>
  <si>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</si>
  <si>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</si>
  <si>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</si>
  <si>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</si>
  <si>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</si>
  <si>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</si>
  <si>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</si>
  <si>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</si>
  <si>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</si>
  <si>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</si>
  <si>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Automation/Robotics</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</si>
  <si>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</si>
  <si>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</si>
  <si>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</si>
  <si>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</si>
  <si>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</si>
  <si>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</si>
  <si>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</si>
  <si>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</si>
  <si>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</si>
  <si>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</si>
  <si>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</si>
  <si>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</si>
  <si>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</si>
  <si>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</si>
  <si>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</si>
  <si>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</si>
  <si>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</si>
  <si>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</si>
  <si>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</si>
  <si>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</si>
  <si>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</si>
  <si>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</si>
  <si>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</si>
  <si>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</si>
  <si>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</si>
  <si>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</si>
  <si>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</si>
  <si>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</si>
  <si>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</si>
  <si>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</si>
  <si>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</si>
  <si>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</si>
  <si>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</si>
  <si>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</si>
  <si>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</si>
  <si>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</si>
  <si>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</si>
  <si>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</si>
  <si>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</si>
  <si>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</si>
  <si>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01.0100.20</t>
  </si>
  <si>
    <t>Food Products and Processing Systems</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</si>
  <si>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</si>
  <si>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</si>
  <si>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</si>
  <si>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</si>
  <si>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</si>
  <si>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</si>
  <si>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</si>
  <si>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</si>
  <si>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</si>
  <si>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</si>
  <si>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</si>
  <si>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</si>
  <si>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</si>
  <si>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47.0300.00</t>
  </si>
  <si>
    <t>Heavy/Industrial Equipment Maintenance Technologies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</si>
  <si>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</si>
  <si>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</si>
  <si>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</si>
  <si>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</si>
  <si>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</si>
  <si>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</si>
  <si>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</si>
  <si>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</si>
  <si>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</si>
  <si>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</si>
  <si>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</si>
  <si>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</si>
  <si>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</si>
  <si>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51.0800.40</t>
  </si>
  <si>
    <t>Medical Imaging Support Services</t>
  </si>
  <si>
    <t>51.1500.00</t>
  </si>
  <si>
    <t>10.0200.00</t>
  </si>
  <si>
    <t>Music/Audio Production</t>
  </si>
  <si>
    <t>15.1200.30</t>
  </si>
  <si>
    <t>Network Technologies</t>
  </si>
  <si>
    <t>51.3900.00</t>
  </si>
  <si>
    <t>Nursing Services</t>
  </si>
  <si>
    <t>51.0800.20</t>
  </si>
  <si>
    <t>Pharmacy Support Services</t>
  </si>
  <si>
    <t>01.0100.30</t>
  </si>
  <si>
    <t>Plant Systems</t>
  </si>
  <si>
    <t>48.0500.30</t>
  </si>
  <si>
    <t>Precision Machining</t>
  </si>
  <si>
    <t>52.1800.20</t>
  </si>
  <si>
    <t>46.0300.20</t>
  </si>
  <si>
    <t>Residential Electrician</t>
  </si>
  <si>
    <t>51.0900.20</t>
  </si>
  <si>
    <t>Respiratory Therapy Technician</t>
  </si>
  <si>
    <t>15.1200.40</t>
  </si>
  <si>
    <t>51.0800.50</t>
  </si>
  <si>
    <t>Sports Medicine and Rehabilitation Services</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</si>
  <si>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</si>
  <si>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</si>
  <si>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</si>
  <si>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</si>
  <si>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</si>
  <si>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</si>
  <si>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</si>
  <si>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</si>
  <si>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</si>
  <si>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</si>
  <si>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</si>
  <si>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</si>
  <si>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</si>
  <si>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</si>
  <si>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</si>
  <si>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</si>
  <si>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</si>
  <si>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</si>
  <si>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</si>
  <si>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</si>
  <si>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</si>
  <si>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</si>
  <si>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</si>
  <si>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</si>
  <si>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</si>
  <si>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</si>
  <si>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</si>
  <si>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</si>
  <si>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</si>
  <si>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</si>
  <si>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</si>
  <si>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</si>
  <si>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</si>
  <si>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</si>
  <si>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</si>
  <si>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</si>
  <si>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</si>
  <si>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</si>
  <si>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</si>
  <si>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</si>
  <si>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</si>
  <si>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</si>
  <si>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</si>
  <si>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</si>
  <si>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</si>
  <si>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</si>
  <si>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</si>
  <si>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</si>
  <si>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</si>
  <si>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</si>
  <si>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</si>
  <si>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</si>
  <si>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</si>
  <si>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</si>
  <si>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</si>
  <si>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</si>
  <si>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</si>
  <si>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</si>
  <si>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</si>
  <si>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</si>
  <si>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</si>
  <si>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</si>
  <si>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</si>
  <si>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codes 470 or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</si>
  <si>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4.  Costs coded to program codes 270 and 470 in functions 23XX-26XX, 29XX and 3XXX.</t>
  </si>
  <si>
    <t>Enter any costs that the member district incurred related to CTED Central programs, such as transportation costs (coded to program code 460 or 450).</t>
  </si>
  <si>
    <t>Enter any costs coded to program codes 270 and 470 that were not for CTED approved CTE programs (those programs not listed in FORM B). If all CTED program costs were coded to programs 301-399 and 460, enter zero on this line.</t>
  </si>
  <si>
    <r>
      <t xml:space="preserve">Enter total costs from the accounting records reported in </t>
    </r>
    <r>
      <rPr>
        <b/>
        <sz val="12"/>
        <rFont val="Arial"/>
        <family val="2"/>
      </rPr>
      <t>all district funds, except student activities, if any,</t>
    </r>
    <r>
      <rPr>
        <sz val="12"/>
        <rFont val="Arial"/>
        <family val="2"/>
      </rPr>
      <t xml:space="preserve"> for program codes 270 and 470. If all CTED program expenditures were coded to programs 301-399, 450, and 460, then enter total costs from the District's accounting records reported for program codes 301-399, 450, and 460. If the amount on this line does not agree to the amount calculated on line 5, review costs reported by program to identify corrections.</t>
    </r>
  </si>
  <si>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</si>
  <si>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</si>
  <si>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</si>
  <si>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</si>
  <si>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</si>
  <si>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</si>
  <si>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</si>
  <si>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</si>
  <si>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</si>
  <si>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</si>
  <si>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</si>
  <si>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</si>
  <si>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rPr>
        <b/>
        <sz val="12"/>
        <rFont val="Arial"/>
        <family val="2"/>
      </rPr>
      <t>Indirect Costs</t>
    </r>
    <r>
      <rPr>
        <sz val="12"/>
        <rFont val="Arial"/>
        <family val="2"/>
      </rPr>
      <t xml:space="preserve"> – those remaining CTED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</si>
  <si>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</si>
  <si>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r>
      <rPr>
        <b/>
        <sz val="12"/>
        <rFont val="Arial"/>
        <family val="2"/>
      </rPr>
      <t>Indirect Costs</t>
    </r>
    <r>
      <rPr>
        <sz val="12"/>
        <rFont val="Arial"/>
        <family val="2"/>
      </rPr>
      <t xml:space="preserve"> – those remaining CTED Leased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</si>
  <si>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t>01.0000.00</t>
  </si>
  <si>
    <t>Agriscience</t>
  </si>
  <si>
    <t xml:space="preserve">Business Management </t>
  </si>
  <si>
    <t xml:space="preserve">Business Operations </t>
  </si>
  <si>
    <t>Finance</t>
  </si>
  <si>
    <t>Graphic and Web Design</t>
  </si>
  <si>
    <t>51.2602.00</t>
  </si>
  <si>
    <t xml:space="preserve">Engineering </t>
  </si>
  <si>
    <t>Home Health Aide</t>
  </si>
  <si>
    <t xml:space="preserve">Law and Public Safety </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</si>
  <si>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</si>
  <si>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</si>
  <si>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</si>
  <si>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</si>
  <si>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</si>
  <si>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</si>
  <si>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</si>
  <si>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</si>
  <si>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</si>
  <si>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</si>
  <si>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</si>
  <si>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</si>
  <si>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</si>
  <si>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</si>
  <si>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</si>
  <si>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</si>
  <si>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</si>
  <si>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</si>
  <si>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2019-2020</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</si>
  <si>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</si>
  <si>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</si>
  <si>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</si>
  <si>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</si>
  <si>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</si>
  <si>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</si>
  <si>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</si>
  <si>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28.0301.00</t>
  </si>
  <si>
    <t>Douglas Unified School District</t>
  </si>
  <si>
    <t>Tombstone Unified School District</t>
  </si>
  <si>
    <t>Valley Union High School District</t>
  </si>
  <si>
    <t>Willcox Unified School District</t>
  </si>
  <si>
    <t>49.0199.00</t>
  </si>
  <si>
    <t>Benson Unified School District</t>
  </si>
  <si>
    <t>Bisbee Unified School District</t>
  </si>
  <si>
    <t xml:space="preserve">                            -  </t>
  </si>
  <si>
    <t>Sierra Vista Unified School District</t>
  </si>
  <si>
    <t>Bowie Unified School District</t>
  </si>
  <si>
    <t>St. David Unified School District</t>
  </si>
  <si>
    <t>CTD- Cochise Technology District</t>
  </si>
  <si>
    <t>020801</t>
  </si>
  <si>
    <t>020209</t>
  </si>
  <si>
    <t>020202</t>
  </si>
  <si>
    <t>020214</t>
  </si>
  <si>
    <t>020227</t>
  </si>
  <si>
    <t>120520</t>
  </si>
  <si>
    <t>Patagonia Union High School District</t>
  </si>
  <si>
    <t>San Simon Unified School District</t>
  </si>
  <si>
    <t>020218</t>
  </si>
  <si>
    <t>020268</t>
  </si>
  <si>
    <t>020221</t>
  </si>
  <si>
    <t>020201</t>
  </si>
  <si>
    <t>Army JROTC</t>
  </si>
  <si>
    <t>020522</t>
  </si>
  <si>
    <t>020213</t>
  </si>
  <si>
    <t>sUAS Drones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</si>
</sst>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65">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6" fillId="0" borderId="34" xfId="0" applyFont="1" applyBorder="1" applyAlignment="1" applyProtection="1">
      <alignment horizontal="left" vertical="center" wrapText="1" inden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44" fontId="4" fillId="0" borderId="42" xfId="1" applyFont="1" applyFill="1" applyBorder="1" applyAlignment="1" applyProtection="1">
      <alignment horizontal="left" vertical="center" indent="1"/>
      <protection locked="0"/>
    </xf>
    <xf numFmtId="0" fontId="5" fillId="0" borderId="32" xfId="2" quotePrefix="1" applyFont="1" applyBorder="1" applyAlignment="1" applyProtection="1">
      <alignment horizontal="center" vertical="center"/>
      <protection locked="0"/>
    </xf>
    <xf numFmtId="49" fontId="5" fillId="0" borderId="32" xfId="2" applyNumberFormat="1" applyFont="1" applyFill="1" applyBorder="1" applyAlignment="1" applyProtection="1">
      <alignment horizontal="center" vertical="center"/>
      <protection hidden="1"/>
    </xf>
    <xf numFmtId="49" fontId="5" fillId="0" borderId="32" xfId="2" applyNumberFormat="1" applyFont="1" applyFill="1" applyBorder="1" applyAlignment="1" applyProtection="1">
      <alignment horizontal="center" vertical="center"/>
      <protection locked="0"/>
    </xf>
    <xf numFmtId="0" fontId="4" fillId="0" borderId="13" xfId="2" applyFont="1" applyFill="1" applyBorder="1" applyAlignment="1" applyProtection="1">
      <alignment horizontal="center" vertical="center"/>
      <protection locked="0"/>
    </xf>
    <xf numFmtId="44" fontId="5" fillId="0" borderId="44" xfId="1" applyFont="1" applyFill="1" applyBorder="1" applyAlignment="1" applyProtection="1">
      <alignment vertical="center"/>
      <protection locked="0"/>
    </xf>
    <xf numFmtId="44" fontId="4" fillId="0" borderId="45" xfId="1" applyFont="1" applyFill="1" applyBorder="1" applyAlignment="1" applyProtection="1">
      <alignment horizontal="left" vertical="center" indent="1"/>
      <protection locked="0"/>
    </xf>
    <xf numFmtId="44" fontId="4" fillId="0" borderId="46" xfId="1" applyFont="1" applyFill="1" applyBorder="1" applyAlignment="1" applyProtection="1">
      <alignment horizontal="left" vertical="center" indent="1"/>
      <protection locked="0"/>
    </xf>
    <xf numFmtId="0" fontId="6" fillId="0" borderId="34" xfId="0" applyFont="1" applyFill="1" applyBorder="1" applyAlignment="1" applyProtection="1">
      <alignment horizontal="left" vertical="center" wrapText="1" indent="1"/>
      <protection locked="0"/>
    </xf>
    <xf numFmtId="0" fontId="6" fillId="0" borderId="39" xfId="0" applyFont="1" applyFill="1" applyBorder="1" applyAlignment="1" applyProtection="1">
      <alignment horizontal="left" vertical="center" wrapText="1" indent="1"/>
      <protection locked="0"/>
    </xf>
    <xf numFmtId="44" fontId="5" fillId="0" borderId="32" xfId="1" applyFont="1" applyFill="1" applyBorder="1" applyAlignment="1" applyProtection="1">
      <alignment vertical="center"/>
      <protection locked="0"/>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14"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0" fontId="4" fillId="0" borderId="0" xfId="2" applyFont="1" applyAlignment="1" applyProtection="1">
      <alignment horizontal="left" vertical="center" wrapTex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Fill="1" applyBorder="1" applyAlignment="1" applyProtection="1">
      <alignment horizontal="center" vertical="center"/>
      <protection locked="0"/>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164" fontId="5" fillId="3" borderId="14" xfId="2" applyNumberFormat="1" applyFont="1" applyFill="1" applyBorder="1" applyAlignment="1" applyProtection="1">
      <alignment horizontal="center" vertical="center" wrapText="1"/>
    </xf>
    <xf numFmtId="49" fontId="5" fillId="0" borderId="14" xfId="2" applyNumberFormat="1" applyFont="1" applyFill="1" applyBorder="1" applyAlignment="1" applyProtection="1">
      <alignment horizontal="center" vertical="center"/>
      <protection hidden="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Border="1" applyAlignment="1" applyProtection="1">
      <alignment horizontal="center" vertical="center"/>
      <protection locked="0"/>
    </xf>
    <xf numFmtId="0" fontId="5" fillId="0" borderId="18" xfId="2" applyFont="1" applyBorder="1" applyAlignment="1" applyProtection="1">
      <alignment horizontal="center" vertical="center"/>
      <protection locked="0"/>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49" fontId="5" fillId="0" borderId="14" xfId="2" applyNumberFormat="1" applyFont="1" applyFill="1" applyBorder="1" applyAlignment="1" applyProtection="1">
      <alignment horizontal="center" vertical="center"/>
      <protection locked="0"/>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9" xfId="0" applyFont="1" applyBorder="1" applyAlignment="1" applyProtection="1">
      <alignment horizontal="left" vertical="center" wrapText="1" indent="1"/>
    </xf>
    <xf numFmtId="49" fontId="15" fillId="0" borderId="35" xfId="2" applyNumberFormat="1" applyFont="1" applyBorder="1" applyAlignment="1" applyProtection="1">
      <alignment horizontal="left" vertical="center" wrapText="1"/>
    </xf>
    <xf numFmtId="49" fontId="15" fillId="0" borderId="25" xfId="2" applyNumberFormat="1" applyFont="1" applyBorder="1" applyAlignment="1" applyProtection="1">
      <alignment horizontal="left" vertical="center" wrapText="1"/>
    </xf>
    <xf numFmtId="0" fontId="6" fillId="0" borderId="2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34"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49" fontId="15" fillId="0" borderId="35" xfId="2" applyNumberFormat="1" applyFont="1" applyFill="1" applyBorder="1" applyAlignment="1" applyProtection="1">
      <alignment horizontal="left" vertical="center" wrapText="1"/>
    </xf>
    <xf numFmtId="49" fontId="15" fillId="0" borderId="25" xfId="2" applyNumberFormat="1" applyFont="1" applyFill="1" applyBorder="1" applyAlignment="1" applyProtection="1">
      <alignment horizontal="left" vertical="center" wrapText="1"/>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A8C30B67-6570-41C8-9493-22C56E7F76F0}"/>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61A9EA7-492C-4811-9054-449DBF0D5A9B}"/>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C6FECF2B-F55B-4B3D-9032-576A590AD80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5DD960C9-060D-4B41-92BD-0E93FB805AA7}"/>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E1EBD1C3-86B9-4A3F-9473-E876D931D5E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5552A101-F825-47D7-B9A6-AA65ACED4EB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C40D1E-3AA0-40D5-8978-3C7ADFE0268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90A9FD2F-BB8F-45BB-9219-70EFADB7F746}"/>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A9D367BF-1A16-4F75-89CC-9F451E9400B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4E3F3A0B-2712-4C12-A465-9617562FDB9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87C8DECC-67BE-4E54-92D5-91A050EF955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E7CD3FE4-3809-49E3-B9DF-9F241D510E9F}"/>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A5F867FC-0D8B-4F1A-97F7-030841D858C7}"/>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DE54E750-C13D-4B19-BD15-B7A73141203D}"/>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98F0699-AAC3-4FFD-8987-4106EE7FC523}"/>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B95991E-E3CB-4F83-8D92-8147B4A28DA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490F866-DD50-4739-8BE1-911CAFC8F15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D99B0ACE-11FF-4733-B779-65CBC746490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06B6CE60-1D4D-48A7-BF4C-C06ED50C142E}"/>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2474126E-2303-4718-98A6-3BB89C8A55A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12019C6-1B3E-43C4-A60D-B841A5BE8858}"/>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EFB3CAB-9F0E-49B7-BD9E-1053007CB7B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68C16AF-15A9-4E9D-9F83-30C985849AFE}"/>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C6091CE9-53F1-4B6B-BB75-730C9BF68412}"/>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C80A5957-971C-415E-82E7-FD4498BF3A69}"/>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AEF97254-A1D6-49EC-9941-18B4ADDE3D82}"/>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ADA67421-1C29-42E0-B3B5-278230A8FB5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B8777EF2-B1BF-4149-9FDF-159EC44BABE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A148319-1653-41C2-A071-76661924B72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2E06012-38E8-4E3A-926F-955A0D6F5E7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C0329E0F-F19A-4D01-B161-2F84B988183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20B4D90-485C-43E7-ACA7-A2CA6254D2F7}"/>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8DDF6232-499C-4C19-8353-9C6D7A9D287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8ED6638-86AC-4AB8-ACB0-C0462535BD0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6E3CD85F-D047-4B2C-860B-2293D75AA88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A8C6D3A-95EC-43AF-967A-4224A60837ED}"/>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E5AFD86-DF69-46AC-BC95-82077CC20296}"/>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7BA923C-164E-46D3-A02E-3FBF04FA4F4C}"/>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1DA95AB8-2DDD-4E31-A176-AE42E6B058B1}"/>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B4A7EDA-64BD-4EC3-8B6C-B16EC0B46AD4}"/>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0D81E144-25A5-407A-A834-09D52525995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3BC17062-A1BE-4ED6-B72E-DE6396341987}"/>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33A7E571-6E33-439D-B4FA-E9C4D35B9F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6807269-8873-4A2A-914F-11F3FA3AD560}"/>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A53F4443-E9C9-4C89-8120-CAE63F89B1EA}"/>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8266109-BA12-4811-BB20-5DFB414DA6C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864EB80A-8A0B-417C-B30F-348BC0FCE1D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824C37BC-9CFB-4355-BE4B-00A67FC73F68}"/>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1F9F07A7-C02B-4DBB-91EF-66367FA4E712}"/>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95E38CAD-D552-408D-8637-CD2B499899EF}"/>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C9482CC7-62C0-4A4E-9E0B-DB92852E779E}"/>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2286A36-3D4A-45A6-8FB1-5FF0E5DAD09D}"/>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53</xdr:row>
      <xdr:rowOff>0</xdr:rowOff>
    </xdr:from>
    <xdr:ext cx="2424546" cy="4211781"/>
    <xdr:sp macro="" textlink="">
      <xdr:nvSpPr>
        <xdr:cNvPr id="19" name="Rectangle 18">
          <a:extLst>
            <a:ext uri="{FF2B5EF4-FFF2-40B4-BE49-F238E27FC236}">
              <a16:creationId xmlns:a16="http://schemas.microsoft.com/office/drawing/2014/main" id="{3F984E77-042B-4EDC-ACA1-9B486B19D62A}"/>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0" name="TextBox 19">
          <a:extLst>
            <a:ext uri="{FF2B5EF4-FFF2-40B4-BE49-F238E27FC236}">
              <a16:creationId xmlns:a16="http://schemas.microsoft.com/office/drawing/2014/main" id="{202BF28B-24C8-4672-9410-BB2A735EC3A6}"/>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1" name="Rectangle 20">
          <a:extLst>
            <a:ext uri="{FF2B5EF4-FFF2-40B4-BE49-F238E27FC236}">
              <a16:creationId xmlns:a16="http://schemas.microsoft.com/office/drawing/2014/main" id="{8002638B-9734-4AD2-A322-5E2AACFEF35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2" name="TextBox 21">
          <a:extLst>
            <a:ext uri="{FF2B5EF4-FFF2-40B4-BE49-F238E27FC236}">
              <a16:creationId xmlns:a16="http://schemas.microsoft.com/office/drawing/2014/main" id="{54A25467-6898-4CAD-89A7-F5A009C9C0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23" name="Rectangle 22">
          <a:extLst>
            <a:ext uri="{FF2B5EF4-FFF2-40B4-BE49-F238E27FC236}">
              <a16:creationId xmlns:a16="http://schemas.microsoft.com/office/drawing/2014/main" id="{85DDE8AE-2BDF-4033-9F6A-B6E4009B5BF3}"/>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BAAD2F1-B9AD-44EE-8D29-3FF36C98DF1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6" name="Rectangle 25">
          <a:extLst>
            <a:ext uri="{FF2B5EF4-FFF2-40B4-BE49-F238E27FC236}">
              <a16:creationId xmlns:a16="http://schemas.microsoft.com/office/drawing/2014/main" id="{D9E24BB5-F8E1-4C86-A1A5-01C04294770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7" name="TextBox 26">
          <a:extLst>
            <a:ext uri="{FF2B5EF4-FFF2-40B4-BE49-F238E27FC236}">
              <a16:creationId xmlns:a16="http://schemas.microsoft.com/office/drawing/2014/main" id="{7FAB1BDE-9DF9-4A91-B4D4-2CA5F7D21E5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8" name="Rectangle 27">
          <a:extLst>
            <a:ext uri="{FF2B5EF4-FFF2-40B4-BE49-F238E27FC236}">
              <a16:creationId xmlns:a16="http://schemas.microsoft.com/office/drawing/2014/main" id="{C63D42C3-B59B-4915-81AD-FF6ED8B9F6C2}"/>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9" name="TextBox 28">
          <a:extLst>
            <a:ext uri="{FF2B5EF4-FFF2-40B4-BE49-F238E27FC236}">
              <a16:creationId xmlns:a16="http://schemas.microsoft.com/office/drawing/2014/main" id="{D7025B4D-149D-4F67-A835-F20A120E4C74}"/>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0" name="Rectangle 29">
          <a:extLst>
            <a:ext uri="{FF2B5EF4-FFF2-40B4-BE49-F238E27FC236}">
              <a16:creationId xmlns:a16="http://schemas.microsoft.com/office/drawing/2014/main" id="{8A86CC83-C6FF-4AFA-8CDB-CFA49B900B86}"/>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1" name="Rectangle 30">
          <a:extLst>
            <a:ext uri="{FF2B5EF4-FFF2-40B4-BE49-F238E27FC236}">
              <a16:creationId xmlns:a16="http://schemas.microsoft.com/office/drawing/2014/main" id="{E82F333B-8639-4C00-99BC-1C817060EA4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2" name="TextBox 31">
          <a:extLst>
            <a:ext uri="{FF2B5EF4-FFF2-40B4-BE49-F238E27FC236}">
              <a16:creationId xmlns:a16="http://schemas.microsoft.com/office/drawing/2014/main" id="{38F840E6-37B7-4F64-A0F8-959191CAB01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3" name="Rectangle 32">
          <a:extLst>
            <a:ext uri="{FF2B5EF4-FFF2-40B4-BE49-F238E27FC236}">
              <a16:creationId xmlns:a16="http://schemas.microsoft.com/office/drawing/2014/main" id="{2947BC20-EE38-429E-8EE5-FB4D04621F00}"/>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4" name="TextBox 33">
          <a:extLst>
            <a:ext uri="{FF2B5EF4-FFF2-40B4-BE49-F238E27FC236}">
              <a16:creationId xmlns:a16="http://schemas.microsoft.com/office/drawing/2014/main" id="{D9AE3C38-A24B-4488-9787-4FD1816AB17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5" name="TextBox 34">
          <a:extLst>
            <a:ext uri="{FF2B5EF4-FFF2-40B4-BE49-F238E27FC236}">
              <a16:creationId xmlns:a16="http://schemas.microsoft.com/office/drawing/2014/main" id="{FB1043C4-CDC7-4B7C-B422-39A9D766E05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6" name="TextBox 35">
          <a:extLst>
            <a:ext uri="{FF2B5EF4-FFF2-40B4-BE49-F238E27FC236}">
              <a16:creationId xmlns:a16="http://schemas.microsoft.com/office/drawing/2014/main" id="{F454173E-24DA-46CF-BFD6-1772C4DCC95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70C8537-2D51-42E2-93FE-61DBCA9F3A53}"/>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CD02AB7-E0E8-4594-8825-767BDE9069CD}"/>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F653DF6A-931C-4772-9CD7-16B682E19AA5}"/>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4430A11E-841F-4DE7-8DBB-315971A0F45C}"/>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428C21C8-F7E5-438D-A0DA-EF16BFF3942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5DE5A5A-D35D-4AC4-B3BF-967CC0530FE3}"/>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185594D-DE34-41E9-91B4-1F7B7CBC8E8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E60AB176-F103-448E-868C-470162BEDE3B}"/>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C3492342-5A8A-4A7B-B0C0-0C750EB15986}"/>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60B2513-8E2F-4E16-A468-184291F4B08B}"/>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C5F671D-5438-4BFD-9B86-3A298BA535F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CDED337-0E05-400B-A4C0-65D6AE9D3FC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5E93886D-3F31-4109-B652-259A9E2B925D}"/>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0D4E258-CFDA-4880-B911-5B70BED720D2}"/>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D3A84FC-B98C-4263-AD7D-1A551487AFE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61409B8-40FD-4DEA-A29A-D836D83FAF81}"/>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683E09E7-0D5A-4227-A753-1E9B524B0FAD}"/>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22FE3016-E178-4944-99EE-344529B24A08}"/>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B9E37F5-7251-48EB-A822-7760DD6BEBE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296FF4D-392C-43C9-BF50-DA8087E3ED88}"/>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AF23DFD-1262-4F77-82C0-9B624808F5E6}"/>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9BC4763-D408-4D1D-B1D8-ACA274BDD219}"/>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E8C1E03D-83BA-4141-BAD3-DAD27EC966D1}"/>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660CE41A-9229-481C-9CBA-57C47C4C349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34F58158-4AFC-409F-9D11-5BE1C6499598}"/>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ABEB69C-6EA3-4C7D-9A46-ECD2A4DFFB85}"/>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5C7CDD9-00D1-4967-BF6B-52C74985126B}"/>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04771F2-1FAE-45BE-9D2D-B18FF6C17E0A}"/>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56D68C-43D7-466C-8C0C-F3FBFCD36A08}"/>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72DE8941-849E-47A2-9F2B-B026142FD556}"/>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11B3218F-BF32-4862-BAB4-AF7968335BD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093CADC1-40D3-46F8-9328-A358F335CA4A}"/>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120304D-E1EF-4627-8247-2214C86634F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E299D702-AFE9-4A18-A643-D1787A024F0A}"/>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F803E52-70BA-4479-ACCA-39B33F502DA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EDCFDB-849D-482E-BC3D-CF46AD8B579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3AE9431-1C8E-4D1A-8C5C-9690F7FCB3B8}"/>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ABB19223-0DD9-4EA0-B181-727A7B02C822}"/>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A27B7CF-105D-4F9B-9608-76F26A13E6F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9AD35CC-8649-4C7C-BF02-508AF335E1A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7023B7B-79FD-45E0-AC7C-C8440D06996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96A077E7-0039-41F4-9824-85E101E77DB4}"/>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88A416-DFDA-4513-88B6-697BCC20BE3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F3D7EE61-7515-45E0-A543-C4B6301D3C1D}"/>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FE78392-F1CE-43EF-A75D-D87CB3C9C597}"/>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5D82C9FA-1F48-44A8-9B00-9318B2FDD63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3BFDC52-B32B-40F1-B54F-0C201B1BF7F6}"/>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934DDAA-FC3C-4740-9590-3BF1129CB01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98934FD-0FFC-45E6-80A9-A47BC4D8EA4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32130464-ACA4-4DEB-B80E-2DFE3612AD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zoomScaleNormal="100" workbookViewId="0">
      <selection activeCell="B50" sqref="B50"/>
    </sheetView>
  </sheetViews>
  <sheetFormatPr defaultColWidth="9" defaultRowHeight="12.75" x14ac:dyDescent="0.2"/>
  <cols>
    <col min="1" max="1" width="3.7109375" style="115" customWidth="1"/>
    <col min="2" max="2" width="82" style="116" customWidth="1"/>
    <col min="3" max="3" width="3.7109375" style="113" customWidth="1"/>
    <col min="4" max="4" width="5.42578125" style="113" customWidth="1"/>
    <col min="5" max="10" width="9" style="113"/>
    <col min="11" max="11" width="8" style="113" customWidth="1"/>
    <col min="12" max="16384" width="9" style="113"/>
  </cols>
  <sheetData>
    <row r="1" spans="1:3" ht="15" customHeight="1" x14ac:dyDescent="0.2">
      <c r="A1" s="187" t="s">
        <v>234</v>
      </c>
      <c r="B1" s="187"/>
    </row>
    <row r="2" spans="1:3" ht="15" customHeight="1" x14ac:dyDescent="0.2">
      <c r="A2" s="187" t="s">
        <v>167</v>
      </c>
      <c r="B2" s="187"/>
    </row>
    <row r="3" spans="1:3" ht="15" customHeight="1" x14ac:dyDescent="0.2">
      <c r="A3" s="187" t="s">
        <v>194</v>
      </c>
      <c r="B3" s="187"/>
    </row>
    <row r="4" spans="1:3" ht="15" customHeight="1" x14ac:dyDescent="0.2">
      <c r="A4" s="114"/>
      <c r="B4" s="114"/>
    </row>
    <row r="5" spans="1:3" ht="30" customHeight="1" x14ac:dyDescent="0.2">
      <c r="A5" s="188" t="s">
        <v>152</v>
      </c>
      <c r="B5" s="188"/>
      <c r="C5" s="188"/>
    </row>
    <row r="6" spans="1:3" ht="15" customHeight="1" x14ac:dyDescent="0.2"/>
    <row r="7" spans="1:3" ht="15" customHeight="1" x14ac:dyDescent="0.2">
      <c r="A7" s="117" t="s">
        <v>195</v>
      </c>
      <c r="B7" s="118" t="s">
        <v>196</v>
      </c>
      <c r="C7" s="119"/>
    </row>
    <row r="8" spans="1:3" ht="29.25" customHeight="1" x14ac:dyDescent="0.2">
      <c r="A8" s="117"/>
      <c r="B8" s="164" t="s">
        <v>239</v>
      </c>
      <c r="C8" s="119"/>
    </row>
    <row r="9" spans="1:3" ht="15" customHeight="1" x14ac:dyDescent="0.2">
      <c r="A9" s="120">
        <v>1</v>
      </c>
      <c r="B9" s="121" t="s">
        <v>197</v>
      </c>
      <c r="C9" s="122"/>
    </row>
    <row r="10" spans="1:3" ht="15" customHeight="1" x14ac:dyDescent="0.2">
      <c r="A10" s="123">
        <v>2</v>
      </c>
      <c r="B10" s="121" t="s">
        <v>156</v>
      </c>
      <c r="C10" s="122"/>
    </row>
    <row r="11" spans="1:3" ht="15" customHeight="1" x14ac:dyDescent="0.2">
      <c r="A11" s="123"/>
      <c r="B11" s="121" t="s">
        <v>236</v>
      </c>
      <c r="C11" s="122"/>
    </row>
    <row r="12" spans="1:3" ht="15" customHeight="1" x14ac:dyDescent="0.2">
      <c r="A12" s="123">
        <v>3</v>
      </c>
      <c r="B12" s="121" t="s">
        <v>198</v>
      </c>
      <c r="C12" s="122"/>
    </row>
    <row r="13" spans="1:3" ht="15" customHeight="1" x14ac:dyDescent="0.2">
      <c r="A13" s="123">
        <v>4</v>
      </c>
      <c r="B13" s="121" t="s">
        <v>157</v>
      </c>
      <c r="C13" s="122"/>
    </row>
    <row r="14" spans="1:3" ht="25.5" customHeight="1" x14ac:dyDescent="0.2">
      <c r="A14" s="123">
        <v>5</v>
      </c>
      <c r="B14" s="121" t="s">
        <v>237</v>
      </c>
      <c r="C14" s="122"/>
    </row>
    <row r="15" spans="1:3" ht="15" customHeight="1" x14ac:dyDescent="0.2">
      <c r="A15" s="123"/>
      <c r="B15" s="116" t="s">
        <v>153</v>
      </c>
      <c r="C15" s="122"/>
    </row>
    <row r="16" spans="1:3" ht="15" customHeight="1" x14ac:dyDescent="0.2">
      <c r="A16" s="123"/>
      <c r="B16" s="116" t="s">
        <v>154</v>
      </c>
      <c r="C16" s="122"/>
    </row>
    <row r="17" spans="1:11" ht="15" customHeight="1" x14ac:dyDescent="0.2">
      <c r="A17" s="123"/>
      <c r="B17" s="116" t="s">
        <v>155</v>
      </c>
      <c r="C17" s="122"/>
    </row>
    <row r="18" spans="1:11" ht="15" customHeight="1" x14ac:dyDescent="0.2">
      <c r="A18" s="123"/>
      <c r="C18" s="122"/>
    </row>
    <row r="19" spans="1:11" ht="12.75" customHeight="1" x14ac:dyDescent="0.2">
      <c r="A19" s="123"/>
      <c r="C19" s="122"/>
    </row>
    <row r="20" spans="1:11" ht="12.75" customHeight="1" x14ac:dyDescent="0.2">
      <c r="A20" s="123"/>
      <c r="C20" s="122"/>
    </row>
    <row r="21" spans="1:11" ht="12.75" customHeight="1" x14ac:dyDescent="0.2">
      <c r="A21" s="123"/>
      <c r="C21" s="122"/>
    </row>
    <row r="22" spans="1:11" ht="12.75" customHeight="1" x14ac:dyDescent="0.2">
      <c r="A22" s="123"/>
      <c r="C22" s="122"/>
    </row>
    <row r="23" spans="1:11" ht="12.75" customHeight="1" x14ac:dyDescent="0.2">
      <c r="A23" s="123"/>
      <c r="C23" s="122"/>
    </row>
    <row r="24" spans="1:11" ht="12.75" customHeight="1" x14ac:dyDescent="0.2">
      <c r="A24" s="123"/>
      <c r="C24" s="122"/>
    </row>
    <row r="25" spans="1:11" ht="12.75" customHeight="1" x14ac:dyDescent="0.2">
      <c r="A25" s="123"/>
      <c r="C25" s="122"/>
    </row>
    <row r="26" spans="1:11" ht="12.75" customHeight="1" x14ac:dyDescent="0.2">
      <c r="A26" s="123"/>
      <c r="C26" s="122"/>
    </row>
    <row r="27" spans="1:11" ht="12.75" customHeight="1" x14ac:dyDescent="0.2">
      <c r="A27" s="123"/>
      <c r="C27" s="122"/>
    </row>
    <row r="28" spans="1:11" ht="12.75" customHeight="1" x14ac:dyDescent="0.2">
      <c r="A28" s="123"/>
      <c r="C28" s="122"/>
      <c r="G28" s="124"/>
      <c r="H28" s="124"/>
      <c r="I28" s="124"/>
      <c r="J28" s="124"/>
      <c r="K28" s="124"/>
    </row>
    <row r="29" spans="1:11" ht="12.75" customHeight="1" x14ac:dyDescent="0.2">
      <c r="A29" s="123"/>
      <c r="C29" s="122"/>
      <c r="G29" s="124"/>
      <c r="H29" s="124"/>
      <c r="I29" s="124"/>
      <c r="J29" s="124"/>
      <c r="K29" s="124"/>
    </row>
    <row r="30" spans="1:11" ht="12.75" customHeight="1" x14ac:dyDescent="0.2">
      <c r="A30" s="123"/>
      <c r="C30" s="122"/>
      <c r="G30" s="124"/>
      <c r="H30" s="124"/>
      <c r="I30" s="124"/>
      <c r="J30" s="124"/>
      <c r="K30" s="124"/>
    </row>
    <row r="31" spans="1:11" ht="12.75" customHeight="1" x14ac:dyDescent="0.2">
      <c r="A31" s="123"/>
      <c r="C31" s="122"/>
      <c r="G31" s="124"/>
      <c r="H31" s="124"/>
      <c r="I31" s="124"/>
      <c r="J31" s="124"/>
      <c r="K31" s="124"/>
    </row>
    <row r="32" spans="1:11" ht="13.5" customHeight="1" x14ac:dyDescent="0.2">
      <c r="A32" s="123"/>
      <c r="C32" s="122"/>
      <c r="G32" s="124"/>
      <c r="H32" s="124"/>
      <c r="I32" s="124"/>
      <c r="J32" s="124"/>
      <c r="K32" s="124"/>
    </row>
    <row r="33" spans="1:3" ht="12.75" customHeight="1" x14ac:dyDescent="0.2">
      <c r="A33" s="123"/>
      <c r="C33" s="122"/>
    </row>
    <row r="34" spans="1:3" ht="12.75" customHeight="1" x14ac:dyDescent="0.2">
      <c r="A34" s="123"/>
      <c r="C34" s="122"/>
    </row>
    <row r="35" spans="1:3" ht="12.75" customHeight="1" x14ac:dyDescent="0.2">
      <c r="A35" s="123"/>
      <c r="C35" s="122"/>
    </row>
    <row r="36" spans="1:3" ht="12.75" customHeight="1" x14ac:dyDescent="0.2">
      <c r="A36" s="123"/>
      <c r="C36" s="122"/>
    </row>
    <row r="37" spans="1:3" ht="12.75" customHeight="1" x14ac:dyDescent="0.2">
      <c r="A37" s="123"/>
      <c r="C37" s="122"/>
    </row>
    <row r="38" spans="1:3" ht="12.75" customHeight="1" x14ac:dyDescent="0.2">
      <c r="A38" s="123"/>
      <c r="C38" s="122"/>
    </row>
    <row r="39" spans="1:3" x14ac:dyDescent="0.2">
      <c r="A39" s="123"/>
      <c r="C39" s="122"/>
    </row>
    <row r="40" spans="1:3" x14ac:dyDescent="0.2">
      <c r="A40" s="123"/>
      <c r="C40" s="122"/>
    </row>
    <row r="41" spans="1:3" x14ac:dyDescent="0.2">
      <c r="A41" s="123"/>
      <c r="C41" s="122"/>
    </row>
    <row r="42" spans="1:3" x14ac:dyDescent="0.2">
      <c r="A42" s="123"/>
      <c r="B42" s="121" t="s">
        <v>158</v>
      </c>
      <c r="C42" s="122"/>
    </row>
    <row r="43" spans="1:3" ht="51" x14ac:dyDescent="0.2">
      <c r="A43" s="123"/>
      <c r="B43" s="121" t="s">
        <v>159</v>
      </c>
      <c r="C43" s="122"/>
    </row>
    <row r="44" spans="1:3" ht="17.25" customHeight="1" x14ac:dyDescent="0.2">
      <c r="A44" s="123">
        <v>6</v>
      </c>
      <c r="B44" s="165" t="s">
        <v>240</v>
      </c>
      <c r="C44" s="122"/>
    </row>
    <row r="45" spans="1:3" ht="15.75" customHeight="1" x14ac:dyDescent="0.2">
      <c r="A45" s="123">
        <v>7</v>
      </c>
      <c r="B45" s="121" t="s">
        <v>199</v>
      </c>
      <c r="C45" s="122"/>
    </row>
    <row r="46" spans="1:3" x14ac:dyDescent="0.2">
      <c r="A46" s="123"/>
      <c r="B46" s="125"/>
      <c r="C46" s="122"/>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43A1-D862-4550-8417-4609C71489FA}">
  <sheetPr>
    <tabColor rgb="FF92D050"/>
    <pageSetUpPr fitToPage="1"/>
  </sheetPr>
  <dimension ref="A1:Y113"/>
  <sheetViews>
    <sheetView showGridLines="0" topLeftCell="A4"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8" t="s">
        <v>141</v>
      </c>
      <c r="H1" s="159"/>
      <c r="I1" s="159"/>
      <c r="J1" s="159"/>
      <c r="K1" s="160"/>
      <c r="L1" s="83"/>
      <c r="M1" s="195" t="s">
        <v>147</v>
      </c>
      <c r="N1" s="195"/>
    </row>
    <row r="2" spans="1:25" ht="30" customHeight="1" x14ac:dyDescent="0.25">
      <c r="A2" s="196" t="s">
        <v>200</v>
      </c>
      <c r="B2" s="196"/>
      <c r="C2" s="196"/>
      <c r="D2" s="196"/>
      <c r="E2" s="196"/>
      <c r="F2" s="74"/>
      <c r="G2" s="234" t="s">
        <v>142</v>
      </c>
      <c r="H2" s="235"/>
      <c r="I2" s="235"/>
      <c r="J2" s="235"/>
      <c r="K2" s="161">
        <f>D95</f>
        <v>100716.24999999999</v>
      </c>
      <c r="M2" s="200" t="s">
        <v>183</v>
      </c>
      <c r="N2" s="200"/>
    </row>
    <row r="3" spans="1:25" ht="30" customHeight="1" x14ac:dyDescent="0.25">
      <c r="A3" s="196"/>
      <c r="B3" s="196"/>
      <c r="C3" s="196"/>
      <c r="D3" s="196"/>
      <c r="E3" s="196"/>
      <c r="F3" s="74"/>
      <c r="G3" s="236" t="s">
        <v>184</v>
      </c>
      <c r="H3" s="237"/>
      <c r="I3" s="237"/>
      <c r="J3" s="237"/>
      <c r="K3" s="60"/>
      <c r="M3" s="190" t="s">
        <v>130</v>
      </c>
      <c r="N3" s="190"/>
    </row>
    <row r="4" spans="1:25" ht="30" customHeight="1" x14ac:dyDescent="0.25">
      <c r="A4" s="196"/>
      <c r="B4" s="196"/>
      <c r="C4" s="196"/>
      <c r="D4" s="196"/>
      <c r="E4" s="196"/>
      <c r="F4" s="74"/>
      <c r="G4" s="238" t="s">
        <v>185</v>
      </c>
      <c r="H4" s="239"/>
      <c r="I4" s="239"/>
      <c r="J4" s="239"/>
      <c r="K4" s="60"/>
      <c r="L4" s="65"/>
      <c r="M4" s="200" t="s">
        <v>188</v>
      </c>
      <c r="N4" s="200"/>
      <c r="O4" s="61"/>
      <c r="P4" s="61"/>
      <c r="Q4" s="61"/>
      <c r="R4" s="61"/>
      <c r="S4" s="61"/>
      <c r="T4" s="61"/>
      <c r="U4" s="61"/>
      <c r="V4" s="61"/>
      <c r="W4" s="61"/>
      <c r="X4" s="61"/>
      <c r="Y4" s="61"/>
    </row>
    <row r="5" spans="1:25" ht="30" customHeight="1" x14ac:dyDescent="0.25">
      <c r="A5" s="189"/>
      <c r="B5" s="189"/>
      <c r="C5" s="189"/>
      <c r="D5" s="189"/>
      <c r="E5" s="189"/>
      <c r="F5" s="74"/>
      <c r="G5" s="238" t="s">
        <v>187</v>
      </c>
      <c r="H5" s="239"/>
      <c r="I5" s="239"/>
      <c r="J5" s="239"/>
      <c r="K5" s="60"/>
      <c r="L5" s="59"/>
      <c r="M5" s="200" t="s">
        <v>189</v>
      </c>
      <c r="N5" s="200"/>
      <c r="O5" s="61"/>
      <c r="P5" s="61"/>
      <c r="Q5" s="61"/>
      <c r="R5" s="61"/>
      <c r="S5" s="61"/>
      <c r="T5" s="61"/>
      <c r="U5" s="61"/>
      <c r="V5" s="61"/>
      <c r="W5" s="61"/>
      <c r="X5" s="61"/>
      <c r="Y5" s="61"/>
    </row>
    <row r="6" spans="1:25" ht="43.5" customHeight="1" thickBot="1" x14ac:dyDescent="0.3">
      <c r="F6" s="74"/>
      <c r="G6" s="240" t="s">
        <v>143</v>
      </c>
      <c r="H6" s="241"/>
      <c r="I6" s="241"/>
      <c r="J6" s="241"/>
      <c r="K6" s="181">
        <f>SUM(K2:K5)</f>
        <v>100716.24999999999</v>
      </c>
      <c r="L6" s="59"/>
      <c r="M6" s="200" t="s">
        <v>146</v>
      </c>
      <c r="N6" s="200"/>
      <c r="O6" s="67"/>
      <c r="P6" s="67"/>
      <c r="Q6" s="67"/>
      <c r="R6" s="67"/>
      <c r="S6" s="67"/>
      <c r="T6" s="67"/>
      <c r="U6" s="67"/>
      <c r="V6" s="67"/>
      <c r="W6" s="67"/>
      <c r="X6" s="67"/>
      <c r="Y6" s="67"/>
    </row>
    <row r="7" spans="1:25" ht="66" customHeight="1" thickBot="1" x14ac:dyDescent="0.3">
      <c r="A7" s="74"/>
      <c r="B7" s="74"/>
      <c r="D7" s="74" t="s">
        <v>235</v>
      </c>
      <c r="F7" s="74"/>
      <c r="G7" s="240" t="s">
        <v>144</v>
      </c>
      <c r="H7" s="241"/>
      <c r="I7" s="241"/>
      <c r="J7" s="241"/>
      <c r="K7" s="162">
        <v>100716.25</v>
      </c>
      <c r="M7" s="200" t="s">
        <v>190</v>
      </c>
      <c r="N7" s="200"/>
      <c r="O7" s="68"/>
      <c r="P7" s="68"/>
      <c r="Q7" s="68"/>
      <c r="R7" s="68"/>
      <c r="S7" s="68"/>
      <c r="T7" s="68"/>
      <c r="U7" s="68"/>
      <c r="V7" s="68"/>
      <c r="W7" s="68"/>
      <c r="X7" s="68"/>
      <c r="Y7" s="68"/>
    </row>
    <row r="8" spans="1:25" ht="15" customHeight="1" thickBot="1" x14ac:dyDescent="0.3">
      <c r="M8" s="151"/>
      <c r="N8" s="46"/>
      <c r="O8" s="69"/>
      <c r="P8" s="69"/>
      <c r="Q8" s="69"/>
      <c r="R8" s="69"/>
      <c r="S8" s="69"/>
      <c r="T8" s="69"/>
      <c r="U8" s="69"/>
      <c r="V8" s="69"/>
      <c r="W8" s="69"/>
      <c r="X8" s="69"/>
      <c r="Y8" s="69"/>
    </row>
    <row r="9" spans="1:25" s="74" customFormat="1" ht="24.95" customHeight="1" x14ac:dyDescent="0.25">
      <c r="A9" s="242"/>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thickBot="1" x14ac:dyDescent="0.3">
      <c r="A10" s="243"/>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105" t="s">
        <v>151</v>
      </c>
      <c r="B11" s="248" t="s">
        <v>262</v>
      </c>
      <c r="C11" s="249"/>
      <c r="D11" s="179" t="s">
        <v>263</v>
      </c>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105" t="s">
        <v>168</v>
      </c>
      <c r="B12" s="233" t="str">
        <f>Central!B12</f>
        <v>CTD- Cochise Technology District</v>
      </c>
      <c r="C12" s="233"/>
      <c r="D12" s="178" t="str">
        <f>Central!D12</f>
        <v>020801</v>
      </c>
      <c r="E12" s="80" t="s">
        <v>145</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152"/>
      <c r="B14" s="107"/>
      <c r="C14" s="152"/>
      <c r="D14" s="108"/>
      <c r="E14" s="222" t="s">
        <v>8</v>
      </c>
      <c r="F14" s="223"/>
      <c r="G14" s="223"/>
      <c r="H14" s="223"/>
      <c r="I14" s="223"/>
      <c r="J14" s="223"/>
      <c r="K14" s="224"/>
      <c r="M14" s="220" t="s">
        <v>192</v>
      </c>
      <c r="N14" s="220"/>
      <c r="O14" s="87"/>
      <c r="P14" s="87"/>
      <c r="Q14" s="87"/>
      <c r="R14" s="87"/>
      <c r="S14" s="87"/>
      <c r="T14" s="87"/>
      <c r="U14" s="87"/>
      <c r="V14" s="87"/>
      <c r="W14" s="87"/>
      <c r="X14" s="87"/>
      <c r="Y14" s="87"/>
    </row>
    <row r="15" spans="1:25" ht="29.25" customHeight="1" thickBot="1" x14ac:dyDescent="0.3">
      <c r="A15" s="153"/>
      <c r="B15" s="110"/>
      <c r="C15" s="153"/>
      <c r="D15" s="111"/>
      <c r="E15" s="222" t="s">
        <v>9</v>
      </c>
      <c r="F15" s="225"/>
      <c r="G15" s="225"/>
      <c r="H15" s="225"/>
      <c r="I15" s="225"/>
      <c r="J15" s="226"/>
      <c r="K15" s="227" t="s">
        <v>10</v>
      </c>
      <c r="M15" s="220"/>
      <c r="N15" s="220"/>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8"/>
      <c r="M16" s="220"/>
      <c r="N16" s="220"/>
    </row>
    <row r="17" spans="1:14" s="89" customFormat="1" ht="24.95" customHeight="1" x14ac:dyDescent="0.25">
      <c r="A17" s="251" t="s">
        <v>15</v>
      </c>
      <c r="B17" s="252">
        <v>301</v>
      </c>
      <c r="C17" s="253" t="s">
        <v>221</v>
      </c>
      <c r="D17" s="154" t="str">
        <f t="shared" ref="D17:D79" si="0">IF(SUM(E17:K17)&gt;0,(SUM(E17:K17)),"")</f>
        <v/>
      </c>
      <c r="E17" s="173"/>
      <c r="F17" s="173"/>
      <c r="G17" s="173"/>
      <c r="H17" s="173"/>
      <c r="I17" s="173"/>
      <c r="J17" s="173"/>
      <c r="K17" s="173"/>
      <c r="M17" s="92"/>
      <c r="N17" s="150" t="s">
        <v>169</v>
      </c>
    </row>
    <row r="18" spans="1:14" s="89" customFormat="1" ht="24.95" customHeight="1" x14ac:dyDescent="0.25">
      <c r="A18" s="254" t="s">
        <v>16</v>
      </c>
      <c r="B18" s="255">
        <v>302</v>
      </c>
      <c r="C18" s="256" t="s">
        <v>17</v>
      </c>
      <c r="D18" s="155" t="str">
        <f t="shared" si="0"/>
        <v/>
      </c>
      <c r="E18" s="174"/>
      <c r="F18" s="174"/>
      <c r="G18" s="174"/>
      <c r="H18" s="174"/>
      <c r="I18" s="174"/>
      <c r="J18" s="174"/>
      <c r="K18" s="174"/>
      <c r="M18" s="149"/>
      <c r="N18" s="150" t="s">
        <v>170</v>
      </c>
    </row>
    <row r="19" spans="1:14" s="89" customFormat="1" ht="24.95" customHeight="1" x14ac:dyDescent="0.25">
      <c r="A19" s="254" t="s">
        <v>206</v>
      </c>
      <c r="B19" s="255">
        <v>376</v>
      </c>
      <c r="C19" s="256" t="s">
        <v>207</v>
      </c>
      <c r="D19" s="155" t="str">
        <f t="shared" si="0"/>
        <v/>
      </c>
      <c r="E19" s="174"/>
      <c r="F19" s="174"/>
      <c r="G19" s="174"/>
      <c r="H19" s="174"/>
      <c r="I19" s="174"/>
      <c r="J19" s="174"/>
      <c r="K19" s="174"/>
      <c r="M19" s="149"/>
      <c r="N19" s="150"/>
    </row>
    <row r="20" spans="1:14" s="89" customFormat="1" ht="24.95" customHeight="1" x14ac:dyDescent="0.25">
      <c r="A20" s="254" t="s">
        <v>18</v>
      </c>
      <c r="B20" s="255">
        <v>303</v>
      </c>
      <c r="C20" s="256" t="s">
        <v>19</v>
      </c>
      <c r="D20" s="155" t="str">
        <f t="shared" si="0"/>
        <v/>
      </c>
      <c r="E20" s="174"/>
      <c r="F20" s="174"/>
      <c r="G20" s="174"/>
      <c r="H20" s="174"/>
      <c r="I20" s="174"/>
      <c r="J20" s="174"/>
      <c r="K20" s="174"/>
      <c r="M20" s="92"/>
      <c r="N20" s="200" t="s">
        <v>171</v>
      </c>
    </row>
    <row r="21" spans="1:14" s="89" customFormat="1" ht="24.95" customHeight="1" x14ac:dyDescent="0.25">
      <c r="A21" s="254" t="s">
        <v>20</v>
      </c>
      <c r="B21" s="255">
        <v>304</v>
      </c>
      <c r="C21" s="256" t="s">
        <v>21</v>
      </c>
      <c r="D21" s="155" t="str">
        <f t="shared" si="0"/>
        <v/>
      </c>
      <c r="E21" s="174"/>
      <c r="F21" s="174"/>
      <c r="G21" s="174"/>
      <c r="H21" s="174"/>
      <c r="I21" s="174"/>
      <c r="J21" s="174"/>
      <c r="K21" s="174"/>
      <c r="M21" s="92"/>
      <c r="N21" s="200"/>
    </row>
    <row r="22" spans="1:14" s="89" customFormat="1" ht="24.95" customHeight="1" x14ac:dyDescent="0.25">
      <c r="A22" s="254" t="s">
        <v>22</v>
      </c>
      <c r="B22" s="255">
        <v>305</v>
      </c>
      <c r="C22" s="256" t="s">
        <v>23</v>
      </c>
      <c r="D22" s="155">
        <f t="shared" si="0"/>
        <v>100716.24999999999</v>
      </c>
      <c r="E22" s="176">
        <v>59678</v>
      </c>
      <c r="F22" s="176">
        <v>21063.26</v>
      </c>
      <c r="G22" s="176">
        <v>8086.57</v>
      </c>
      <c r="H22" s="176">
        <v>5293.73</v>
      </c>
      <c r="I22" s="176">
        <v>0</v>
      </c>
      <c r="J22" s="182">
        <v>2220</v>
      </c>
      <c r="K22" s="183">
        <v>4374.6899999999996</v>
      </c>
      <c r="M22" s="92"/>
      <c r="N22" s="200"/>
    </row>
    <row r="23" spans="1:14" s="89" customFormat="1" ht="24.95" customHeight="1" x14ac:dyDescent="0.25">
      <c r="A23" s="254" t="s">
        <v>24</v>
      </c>
      <c r="B23" s="255">
        <v>306</v>
      </c>
      <c r="C23" s="256" t="s">
        <v>25</v>
      </c>
      <c r="D23" s="155" t="str">
        <f t="shared" si="0"/>
        <v/>
      </c>
      <c r="E23" s="174"/>
      <c r="F23" s="174"/>
      <c r="G23" s="174"/>
      <c r="H23" s="174"/>
      <c r="I23" s="174"/>
      <c r="J23" s="174"/>
      <c r="K23" s="174"/>
      <c r="M23" s="92"/>
      <c r="N23" s="200" t="s">
        <v>172</v>
      </c>
    </row>
    <row r="24" spans="1:14" s="89" customFormat="1" ht="24.95" customHeight="1" x14ac:dyDescent="0.25">
      <c r="A24" s="254" t="s">
        <v>26</v>
      </c>
      <c r="B24" s="255">
        <v>307</v>
      </c>
      <c r="C24" s="256" t="s">
        <v>27</v>
      </c>
      <c r="D24" s="155" t="str">
        <f t="shared" si="0"/>
        <v/>
      </c>
      <c r="E24" s="174"/>
      <c r="F24" s="174"/>
      <c r="G24" s="174"/>
      <c r="H24" s="174"/>
      <c r="I24" s="174"/>
      <c r="J24" s="174"/>
      <c r="K24" s="174"/>
      <c r="M24" s="92"/>
      <c r="N24" s="200"/>
    </row>
    <row r="25" spans="1:14" s="89" customFormat="1" ht="24.95" customHeight="1" x14ac:dyDescent="0.25">
      <c r="A25" s="254" t="s">
        <v>28</v>
      </c>
      <c r="B25" s="255">
        <v>309</v>
      </c>
      <c r="C25" s="256" t="s">
        <v>224</v>
      </c>
      <c r="D25" s="155" t="str">
        <f t="shared" si="0"/>
        <v/>
      </c>
      <c r="E25" s="174"/>
      <c r="F25" s="174"/>
      <c r="G25" s="174"/>
      <c r="H25" s="174"/>
      <c r="I25" s="174"/>
      <c r="J25" s="174"/>
      <c r="K25" s="174"/>
      <c r="M25" s="92"/>
      <c r="N25" s="200" t="s">
        <v>173</v>
      </c>
    </row>
    <row r="26" spans="1:14" s="89" customFormat="1" ht="24.95" customHeight="1" x14ac:dyDescent="0.25">
      <c r="A26" s="254" t="s">
        <v>30</v>
      </c>
      <c r="B26" s="255">
        <v>310</v>
      </c>
      <c r="C26" s="256" t="s">
        <v>31</v>
      </c>
      <c r="D26" s="155" t="str">
        <f t="shared" si="0"/>
        <v/>
      </c>
      <c r="E26" s="174"/>
      <c r="F26" s="174"/>
      <c r="G26" s="174"/>
      <c r="H26" s="174"/>
      <c r="I26" s="174"/>
      <c r="J26" s="174"/>
      <c r="K26" s="174"/>
      <c r="M26" s="92"/>
      <c r="N26" s="200"/>
    </row>
    <row r="27" spans="1:14" s="89" customFormat="1" ht="24.95" customHeight="1" x14ac:dyDescent="0.25">
      <c r="A27" s="254" t="s">
        <v>32</v>
      </c>
      <c r="B27" s="255">
        <v>311</v>
      </c>
      <c r="C27" s="256" t="s">
        <v>33</v>
      </c>
      <c r="D27" s="155" t="str">
        <f t="shared" si="0"/>
        <v/>
      </c>
      <c r="E27" s="174"/>
      <c r="F27" s="174"/>
      <c r="G27" s="174"/>
      <c r="H27" s="174"/>
      <c r="I27" s="174"/>
      <c r="J27" s="174"/>
      <c r="K27" s="174"/>
      <c r="M27" s="92"/>
      <c r="N27" s="200" t="s">
        <v>174</v>
      </c>
    </row>
    <row r="28" spans="1:14" s="89" customFormat="1" ht="24.95" customHeight="1" x14ac:dyDescent="0.25">
      <c r="A28" s="254" t="s">
        <v>34</v>
      </c>
      <c r="B28" s="255">
        <v>312</v>
      </c>
      <c r="C28" s="256" t="s">
        <v>35</v>
      </c>
      <c r="D28" s="155" t="str">
        <f t="shared" si="0"/>
        <v/>
      </c>
      <c r="E28" s="174"/>
      <c r="F28" s="174"/>
      <c r="G28" s="174"/>
      <c r="H28" s="174"/>
      <c r="I28" s="174"/>
      <c r="J28" s="174"/>
      <c r="K28" s="174"/>
      <c r="M28" s="92"/>
      <c r="N28" s="200"/>
    </row>
    <row r="29" spans="1:14" s="89" customFormat="1" ht="24.95" customHeight="1" x14ac:dyDescent="0.25">
      <c r="A29" s="254" t="s">
        <v>36</v>
      </c>
      <c r="B29" s="255">
        <v>313</v>
      </c>
      <c r="C29" s="256" t="s">
        <v>208</v>
      </c>
      <c r="D29" s="155" t="str">
        <f t="shared" si="0"/>
        <v/>
      </c>
      <c r="E29" s="174"/>
      <c r="F29" s="174"/>
      <c r="G29" s="174"/>
      <c r="H29" s="174"/>
      <c r="I29" s="174"/>
      <c r="J29" s="174"/>
      <c r="K29" s="174"/>
      <c r="M29" s="92"/>
      <c r="N29" s="200"/>
    </row>
    <row r="30" spans="1:14" s="89" customFormat="1" ht="24.95" customHeight="1" x14ac:dyDescent="0.25">
      <c r="A30" s="254" t="s">
        <v>37</v>
      </c>
      <c r="B30" s="255">
        <v>314</v>
      </c>
      <c r="C30" s="256" t="s">
        <v>209</v>
      </c>
      <c r="D30" s="155" t="str">
        <f t="shared" si="0"/>
        <v/>
      </c>
      <c r="E30" s="174"/>
      <c r="F30" s="174"/>
      <c r="G30" s="174"/>
      <c r="H30" s="174"/>
      <c r="I30" s="174"/>
      <c r="J30" s="174"/>
      <c r="K30" s="174"/>
      <c r="M30" s="200" t="s">
        <v>186</v>
      </c>
      <c r="N30" s="200"/>
    </row>
    <row r="31" spans="1:14" s="89" customFormat="1" ht="24.95" customHeight="1" x14ac:dyDescent="0.25">
      <c r="A31" s="254" t="s">
        <v>38</v>
      </c>
      <c r="B31" s="255">
        <v>315</v>
      </c>
      <c r="C31" s="256" t="s">
        <v>39</v>
      </c>
      <c r="D31" s="155" t="str">
        <f t="shared" si="0"/>
        <v/>
      </c>
      <c r="E31" s="174"/>
      <c r="F31" s="174"/>
      <c r="G31" s="174"/>
      <c r="H31" s="174"/>
      <c r="I31" s="174"/>
      <c r="J31" s="174"/>
      <c r="K31" s="174"/>
      <c r="M31" s="200"/>
      <c r="N31" s="200"/>
    </row>
    <row r="32" spans="1:14" s="89" customFormat="1" ht="24.95" customHeight="1" x14ac:dyDescent="0.25">
      <c r="A32" s="254" t="s">
        <v>40</v>
      </c>
      <c r="B32" s="255">
        <v>316</v>
      </c>
      <c r="C32" s="256" t="s">
        <v>41</v>
      </c>
      <c r="D32" s="155" t="str">
        <f t="shared" si="0"/>
        <v/>
      </c>
      <c r="E32" s="174"/>
      <c r="F32" s="174"/>
      <c r="G32" s="174"/>
      <c r="H32" s="174"/>
      <c r="I32" s="174"/>
      <c r="J32" s="174"/>
      <c r="K32" s="174"/>
      <c r="M32" s="200"/>
      <c r="N32" s="200"/>
    </row>
    <row r="33" spans="1:23" s="89" customFormat="1" ht="24.95" customHeight="1" x14ac:dyDescent="0.25">
      <c r="A33" s="254" t="s">
        <v>42</v>
      </c>
      <c r="B33" s="255">
        <v>317</v>
      </c>
      <c r="C33" s="256" t="s">
        <v>43</v>
      </c>
      <c r="D33" s="155" t="str">
        <f t="shared" si="0"/>
        <v/>
      </c>
      <c r="E33" s="174"/>
      <c r="F33" s="174"/>
      <c r="G33" s="174"/>
      <c r="H33" s="174"/>
      <c r="I33" s="174"/>
      <c r="J33" s="174"/>
      <c r="K33" s="174"/>
      <c r="M33" s="200"/>
      <c r="N33" s="200"/>
    </row>
    <row r="34" spans="1:23" s="89" customFormat="1" ht="24.95" customHeight="1" x14ac:dyDescent="0.25">
      <c r="A34" s="254" t="s">
        <v>44</v>
      </c>
      <c r="B34" s="255">
        <v>318</v>
      </c>
      <c r="C34" s="256" t="s">
        <v>45</v>
      </c>
      <c r="D34" s="155" t="str">
        <f t="shared" si="0"/>
        <v/>
      </c>
      <c r="E34" s="174"/>
      <c r="F34" s="174"/>
      <c r="G34" s="174"/>
      <c r="H34" s="174"/>
      <c r="I34" s="174"/>
      <c r="J34" s="174"/>
      <c r="K34" s="174"/>
      <c r="M34" s="200"/>
      <c r="N34" s="200"/>
    </row>
    <row r="35" spans="1:23" s="89" customFormat="1" ht="24.95" customHeight="1" x14ac:dyDescent="0.25">
      <c r="A35" s="254" t="s">
        <v>46</v>
      </c>
      <c r="B35" s="255">
        <v>319</v>
      </c>
      <c r="C35" s="256" t="s">
        <v>223</v>
      </c>
      <c r="D35" s="155" t="str">
        <f t="shared" si="0"/>
        <v/>
      </c>
      <c r="E35" s="174"/>
      <c r="F35" s="174"/>
      <c r="G35" s="174"/>
      <c r="H35" s="174"/>
      <c r="I35" s="174"/>
      <c r="J35" s="174"/>
      <c r="K35" s="174"/>
      <c r="M35" s="200"/>
      <c r="N35" s="200"/>
    </row>
    <row r="36" spans="1:23" s="89" customFormat="1" ht="24.95" customHeight="1" x14ac:dyDescent="0.25">
      <c r="A36" s="254" t="s">
        <v>47</v>
      </c>
      <c r="B36" s="255">
        <v>320</v>
      </c>
      <c r="C36" s="256" t="s">
        <v>48</v>
      </c>
      <c r="D36" s="155" t="str">
        <f t="shared" si="0"/>
        <v/>
      </c>
      <c r="E36" s="174"/>
      <c r="F36" s="174"/>
      <c r="G36" s="174"/>
      <c r="H36" s="174"/>
      <c r="I36" s="174"/>
      <c r="J36" s="174"/>
      <c r="K36" s="174"/>
      <c r="M36" s="200"/>
      <c r="N36" s="200"/>
      <c r="O36" s="87"/>
      <c r="P36" s="87"/>
      <c r="Q36" s="87"/>
      <c r="R36" s="87"/>
      <c r="S36" s="87"/>
      <c r="T36" s="87"/>
      <c r="U36" s="87"/>
      <c r="V36" s="87"/>
      <c r="W36" s="87"/>
    </row>
    <row r="37" spans="1:23" s="89" customFormat="1" ht="24.95" customHeight="1" x14ac:dyDescent="0.25">
      <c r="A37" s="254" t="s">
        <v>49</v>
      </c>
      <c r="B37" s="255">
        <v>321</v>
      </c>
      <c r="C37" s="256" t="s">
        <v>50</v>
      </c>
      <c r="D37" s="155" t="str">
        <f t="shared" si="0"/>
        <v/>
      </c>
      <c r="E37" s="174"/>
      <c r="F37" s="174"/>
      <c r="G37" s="174"/>
      <c r="H37" s="174"/>
      <c r="I37" s="174"/>
      <c r="J37" s="174"/>
      <c r="K37" s="174"/>
      <c r="M37" s="200"/>
      <c r="N37" s="200"/>
    </row>
    <row r="38" spans="1:23" s="89" customFormat="1" ht="24.95" customHeight="1" x14ac:dyDescent="0.25">
      <c r="A38" s="254" t="s">
        <v>51</v>
      </c>
      <c r="B38" s="255">
        <v>322</v>
      </c>
      <c r="C38" s="256" t="s">
        <v>52</v>
      </c>
      <c r="D38" s="155" t="str">
        <f t="shared" si="0"/>
        <v/>
      </c>
      <c r="E38" s="174"/>
      <c r="F38" s="174"/>
      <c r="G38" s="174"/>
      <c r="H38" s="174"/>
      <c r="I38" s="174"/>
      <c r="J38" s="174"/>
      <c r="K38" s="174"/>
      <c r="M38" s="200"/>
      <c r="N38" s="200"/>
    </row>
    <row r="39" spans="1:23" s="89" customFormat="1" ht="24.95" customHeight="1" x14ac:dyDescent="0.25">
      <c r="A39" s="254" t="s">
        <v>53</v>
      </c>
      <c r="B39" s="255">
        <v>345</v>
      </c>
      <c r="C39" s="256" t="s">
        <v>54</v>
      </c>
      <c r="D39" s="155" t="str">
        <f t="shared" si="0"/>
        <v/>
      </c>
      <c r="E39" s="174"/>
      <c r="F39" s="174"/>
      <c r="G39" s="174"/>
      <c r="H39" s="174"/>
      <c r="I39" s="174"/>
      <c r="J39" s="174"/>
      <c r="K39" s="174"/>
      <c r="M39" s="93"/>
      <c r="N39" s="93"/>
    </row>
    <row r="40" spans="1:23" s="89" customFormat="1" ht="24.95" customHeight="1" x14ac:dyDescent="0.25">
      <c r="A40" s="254" t="s">
        <v>55</v>
      </c>
      <c r="B40" s="255">
        <v>323</v>
      </c>
      <c r="C40" s="256" t="s">
        <v>56</v>
      </c>
      <c r="D40" s="155" t="str">
        <f t="shared" si="0"/>
        <v/>
      </c>
      <c r="E40" s="174"/>
      <c r="F40" s="174"/>
      <c r="G40" s="174"/>
      <c r="H40" s="174"/>
      <c r="I40" s="174"/>
      <c r="J40" s="174"/>
      <c r="K40" s="174"/>
      <c r="M40" s="92"/>
      <c r="N40" s="200" t="s">
        <v>176</v>
      </c>
    </row>
    <row r="41" spans="1:23" s="89" customFormat="1" ht="24.95" customHeight="1" x14ac:dyDescent="0.25">
      <c r="A41" s="254" t="s">
        <v>57</v>
      </c>
      <c r="B41" s="255">
        <v>324</v>
      </c>
      <c r="C41" s="256" t="s">
        <v>58</v>
      </c>
      <c r="D41" s="155" t="str">
        <f t="shared" si="0"/>
        <v/>
      </c>
      <c r="E41" s="174"/>
      <c r="F41" s="174"/>
      <c r="G41" s="174"/>
      <c r="H41" s="174"/>
      <c r="I41" s="174"/>
      <c r="J41" s="174"/>
      <c r="K41" s="174"/>
      <c r="M41" s="92"/>
      <c r="N41" s="200"/>
    </row>
    <row r="42" spans="1:23" s="89" customFormat="1" ht="24.95" customHeight="1" x14ac:dyDescent="0.25">
      <c r="A42" s="254" t="s">
        <v>59</v>
      </c>
      <c r="B42" s="255">
        <v>325</v>
      </c>
      <c r="C42" s="256" t="s">
        <v>60</v>
      </c>
      <c r="D42" s="155" t="str">
        <f t="shared" si="0"/>
        <v/>
      </c>
      <c r="E42" s="174"/>
      <c r="F42" s="174"/>
      <c r="G42" s="174"/>
      <c r="H42" s="174"/>
      <c r="I42" s="174"/>
      <c r="J42" s="174"/>
      <c r="K42" s="174"/>
      <c r="M42" s="92"/>
      <c r="N42" s="200" t="s">
        <v>177</v>
      </c>
    </row>
    <row r="43" spans="1:23" s="89" customFormat="1" ht="24.95" customHeight="1" x14ac:dyDescent="0.25">
      <c r="A43" s="254" t="s">
        <v>61</v>
      </c>
      <c r="B43" s="255">
        <v>326</v>
      </c>
      <c r="C43" s="256" t="s">
        <v>62</v>
      </c>
      <c r="D43" s="155" t="str">
        <f t="shared" si="0"/>
        <v/>
      </c>
      <c r="E43" s="174"/>
      <c r="F43" s="174"/>
      <c r="G43" s="174"/>
      <c r="H43" s="174"/>
      <c r="I43" s="174"/>
      <c r="J43" s="174"/>
      <c r="K43" s="174"/>
      <c r="M43" s="92"/>
      <c r="N43" s="200"/>
    </row>
    <row r="44" spans="1:23" s="89" customFormat="1" ht="33" customHeight="1" x14ac:dyDescent="0.25">
      <c r="A44" s="254" t="s">
        <v>116</v>
      </c>
      <c r="B44" s="255">
        <v>359</v>
      </c>
      <c r="C44" s="256" t="s">
        <v>241</v>
      </c>
      <c r="D44" s="155" t="str">
        <f t="shared" si="0"/>
        <v/>
      </c>
      <c r="E44" s="174"/>
      <c r="F44" s="174"/>
      <c r="G44" s="174"/>
      <c r="H44" s="174"/>
      <c r="I44" s="174"/>
      <c r="J44" s="174"/>
      <c r="K44" s="174"/>
      <c r="M44" s="92"/>
      <c r="N44" s="200" t="s">
        <v>178</v>
      </c>
    </row>
    <row r="45" spans="1:23" s="89" customFormat="1" ht="24.95" customHeight="1" x14ac:dyDescent="0.25">
      <c r="A45" s="254" t="s">
        <v>63</v>
      </c>
      <c r="B45" s="255">
        <v>327</v>
      </c>
      <c r="C45" s="256" t="s">
        <v>64</v>
      </c>
      <c r="D45" s="155" t="str">
        <f t="shared" si="0"/>
        <v/>
      </c>
      <c r="E45" s="174"/>
      <c r="F45" s="174"/>
      <c r="G45" s="174"/>
      <c r="H45" s="174"/>
      <c r="I45" s="174"/>
      <c r="J45" s="174"/>
      <c r="K45" s="174"/>
      <c r="M45" s="92"/>
      <c r="N45" s="200"/>
    </row>
    <row r="46" spans="1:23" s="89" customFormat="1" ht="24.95" customHeight="1" x14ac:dyDescent="0.25">
      <c r="A46" s="254" t="s">
        <v>65</v>
      </c>
      <c r="B46" s="255">
        <v>328</v>
      </c>
      <c r="C46" s="256" t="s">
        <v>66</v>
      </c>
      <c r="D46" s="155" t="str">
        <f t="shared" si="0"/>
        <v/>
      </c>
      <c r="E46" s="174"/>
      <c r="F46" s="174"/>
      <c r="G46" s="174"/>
      <c r="H46" s="174"/>
      <c r="I46" s="174"/>
      <c r="J46" s="174"/>
      <c r="K46" s="174"/>
      <c r="M46" s="92"/>
      <c r="N46" s="200" t="s">
        <v>179</v>
      </c>
    </row>
    <row r="47" spans="1:23" s="89" customFormat="1" ht="24.95" customHeight="1" x14ac:dyDescent="0.25">
      <c r="A47" s="254" t="s">
        <v>67</v>
      </c>
      <c r="B47" s="255">
        <v>329</v>
      </c>
      <c r="C47" s="256" t="s">
        <v>68</v>
      </c>
      <c r="D47" s="155" t="str">
        <f t="shared" si="0"/>
        <v/>
      </c>
      <c r="E47" s="174"/>
      <c r="F47" s="174"/>
      <c r="G47" s="174"/>
      <c r="H47" s="174"/>
      <c r="I47" s="174"/>
      <c r="J47" s="174"/>
      <c r="K47" s="174"/>
      <c r="M47" s="92"/>
      <c r="N47" s="200"/>
    </row>
    <row r="48" spans="1:23" s="89" customFormat="1" ht="24.95" customHeight="1" x14ac:dyDescent="0.25">
      <c r="A48" s="254" t="s">
        <v>69</v>
      </c>
      <c r="B48" s="255">
        <v>330</v>
      </c>
      <c r="C48" s="256" t="s">
        <v>225</v>
      </c>
      <c r="D48" s="155" t="str">
        <f t="shared" si="0"/>
        <v/>
      </c>
      <c r="E48" s="174"/>
      <c r="F48" s="174"/>
      <c r="G48" s="174"/>
      <c r="H48" s="174"/>
      <c r="I48" s="174"/>
      <c r="J48" s="174"/>
      <c r="K48" s="174"/>
      <c r="M48" s="92"/>
      <c r="N48" s="149"/>
    </row>
    <row r="49" spans="1:14" s="89" customFormat="1" ht="24.95" customHeight="1" x14ac:dyDescent="0.25">
      <c r="A49" s="254" t="s">
        <v>72</v>
      </c>
      <c r="B49" s="255">
        <v>333</v>
      </c>
      <c r="C49" s="256" t="s">
        <v>73</v>
      </c>
      <c r="D49" s="155" t="str">
        <f t="shared" si="0"/>
        <v/>
      </c>
      <c r="E49" s="174"/>
      <c r="F49" s="174"/>
      <c r="G49" s="174"/>
      <c r="H49" s="174"/>
      <c r="I49" s="174"/>
      <c r="J49" s="174"/>
      <c r="K49" s="174"/>
      <c r="M49" s="92"/>
      <c r="N49" s="150" t="s">
        <v>134</v>
      </c>
    </row>
    <row r="50" spans="1:14" s="89" customFormat="1" ht="24.95" customHeight="1" x14ac:dyDescent="0.25">
      <c r="A50" s="254" t="s">
        <v>74</v>
      </c>
      <c r="B50" s="255">
        <v>334</v>
      </c>
      <c r="C50" s="256" t="s">
        <v>222</v>
      </c>
      <c r="D50" s="155" t="str">
        <f t="shared" si="0"/>
        <v/>
      </c>
      <c r="E50" s="174"/>
      <c r="F50" s="174"/>
      <c r="G50" s="174"/>
      <c r="H50" s="174"/>
      <c r="I50" s="174"/>
      <c r="J50" s="174"/>
      <c r="K50" s="174"/>
      <c r="M50" s="92"/>
      <c r="N50" s="149"/>
    </row>
    <row r="51" spans="1:14" s="89" customFormat="1" ht="24.95" customHeight="1" x14ac:dyDescent="0.25">
      <c r="A51" s="254" t="s">
        <v>75</v>
      </c>
      <c r="B51" s="255">
        <v>335</v>
      </c>
      <c r="C51" s="256" t="s">
        <v>210</v>
      </c>
      <c r="D51" s="155" t="str">
        <f t="shared" si="0"/>
        <v/>
      </c>
      <c r="E51" s="174"/>
      <c r="F51" s="174"/>
      <c r="G51" s="174"/>
      <c r="H51" s="174"/>
      <c r="I51" s="174"/>
      <c r="J51" s="174"/>
      <c r="K51" s="174"/>
      <c r="M51" s="150" t="s">
        <v>78</v>
      </c>
      <c r="N51" s="92"/>
    </row>
    <row r="52" spans="1:14" s="89" customFormat="1" ht="24.95" customHeight="1" x14ac:dyDescent="0.25">
      <c r="A52" s="254" t="s">
        <v>76</v>
      </c>
      <c r="B52" s="255">
        <v>336</v>
      </c>
      <c r="C52" s="256" t="s">
        <v>77</v>
      </c>
      <c r="D52" s="155" t="str">
        <f t="shared" si="0"/>
        <v/>
      </c>
      <c r="E52" s="174"/>
      <c r="F52" s="174"/>
      <c r="G52" s="174"/>
      <c r="H52" s="174"/>
      <c r="I52" s="174"/>
      <c r="J52" s="174"/>
      <c r="K52" s="174"/>
      <c r="M52" s="150"/>
      <c r="N52" s="92"/>
    </row>
    <row r="53" spans="1:14" s="89" customFormat="1" ht="24.95" customHeight="1" x14ac:dyDescent="0.25">
      <c r="A53" s="254" t="s">
        <v>79</v>
      </c>
      <c r="B53" s="255">
        <v>337</v>
      </c>
      <c r="C53" s="256" t="s">
        <v>226</v>
      </c>
      <c r="D53" s="155" t="str">
        <f t="shared" si="0"/>
        <v/>
      </c>
      <c r="E53" s="174"/>
      <c r="F53" s="174"/>
      <c r="G53" s="174"/>
      <c r="H53" s="174"/>
      <c r="I53" s="174"/>
      <c r="J53" s="174"/>
      <c r="K53" s="174"/>
      <c r="M53" s="92"/>
      <c r="N53" s="92"/>
    </row>
    <row r="54" spans="1:14" s="89" customFormat="1" ht="24.95" customHeight="1" x14ac:dyDescent="0.25">
      <c r="A54" s="254" t="s">
        <v>81</v>
      </c>
      <c r="B54" s="255">
        <v>339</v>
      </c>
      <c r="C54" s="256" t="s">
        <v>82</v>
      </c>
      <c r="D54" s="155" t="str">
        <f t="shared" si="0"/>
        <v/>
      </c>
      <c r="E54" s="174"/>
      <c r="F54" s="174"/>
      <c r="G54" s="174"/>
      <c r="H54" s="174"/>
      <c r="I54" s="174"/>
      <c r="J54" s="174"/>
      <c r="K54" s="174"/>
      <c r="M54" s="92"/>
      <c r="N54" s="92"/>
    </row>
    <row r="55" spans="1:14" s="89" customFormat="1" ht="24.95" customHeight="1" x14ac:dyDescent="0.25">
      <c r="A55" s="254" t="s">
        <v>83</v>
      </c>
      <c r="B55" s="255">
        <v>340</v>
      </c>
      <c r="C55" s="256" t="s">
        <v>84</v>
      </c>
      <c r="D55" s="155" t="str">
        <f t="shared" si="0"/>
        <v/>
      </c>
      <c r="E55" s="174"/>
      <c r="F55" s="174"/>
      <c r="G55" s="174"/>
      <c r="H55" s="174"/>
      <c r="I55" s="174"/>
      <c r="J55" s="174"/>
      <c r="K55" s="174"/>
      <c r="M55" s="92"/>
      <c r="N55" s="92"/>
    </row>
    <row r="56" spans="1:14" s="89" customFormat="1" ht="24.95" customHeight="1" x14ac:dyDescent="0.25">
      <c r="A56" s="254" t="s">
        <v>212</v>
      </c>
      <c r="B56" s="255">
        <v>373</v>
      </c>
      <c r="C56" s="256" t="s">
        <v>214</v>
      </c>
      <c r="D56" s="155" t="str">
        <f t="shared" si="0"/>
        <v/>
      </c>
      <c r="E56" s="174"/>
      <c r="F56" s="174"/>
      <c r="G56" s="174"/>
      <c r="H56" s="174"/>
      <c r="I56" s="174"/>
      <c r="J56" s="174"/>
      <c r="K56" s="174"/>
      <c r="M56" s="92"/>
      <c r="N56" s="92"/>
    </row>
    <row r="57" spans="1:14" s="89" customFormat="1" ht="24.95" customHeight="1" x14ac:dyDescent="0.25">
      <c r="A57" s="254" t="s">
        <v>87</v>
      </c>
      <c r="B57" s="255">
        <v>342</v>
      </c>
      <c r="C57" s="256" t="s">
        <v>88</v>
      </c>
      <c r="D57" s="155" t="str">
        <f t="shared" si="0"/>
        <v/>
      </c>
      <c r="E57" s="174"/>
      <c r="F57" s="174"/>
      <c r="G57" s="174"/>
      <c r="H57" s="174"/>
      <c r="I57" s="174"/>
      <c r="J57" s="174"/>
      <c r="K57" s="174"/>
      <c r="M57" s="92"/>
      <c r="N57" s="92"/>
    </row>
    <row r="58" spans="1:14" s="89" customFormat="1" ht="24.95" customHeight="1" x14ac:dyDescent="0.25">
      <c r="A58" s="254" t="s">
        <v>89</v>
      </c>
      <c r="B58" s="255">
        <v>343</v>
      </c>
      <c r="C58" s="256" t="s">
        <v>90</v>
      </c>
      <c r="D58" s="155" t="str">
        <f t="shared" si="0"/>
        <v/>
      </c>
      <c r="E58" s="174"/>
      <c r="F58" s="174"/>
      <c r="G58" s="174"/>
      <c r="H58" s="174"/>
      <c r="I58" s="174"/>
      <c r="J58" s="174"/>
      <c r="K58" s="174"/>
      <c r="M58" s="92"/>
      <c r="N58" s="92"/>
    </row>
    <row r="59" spans="1:14" s="89" customFormat="1" ht="24.95" customHeight="1" x14ac:dyDescent="0.25">
      <c r="A59" s="254" t="s">
        <v>91</v>
      </c>
      <c r="B59" s="255">
        <v>344</v>
      </c>
      <c r="C59" s="256" t="s">
        <v>92</v>
      </c>
      <c r="D59" s="155" t="str">
        <f t="shared" si="0"/>
        <v/>
      </c>
      <c r="E59" s="174"/>
      <c r="F59" s="174"/>
      <c r="G59" s="174"/>
      <c r="H59" s="174"/>
      <c r="I59" s="174"/>
      <c r="J59" s="174"/>
      <c r="K59" s="174"/>
      <c r="M59" s="92"/>
      <c r="N59" s="92"/>
    </row>
    <row r="60" spans="1:14" s="88" customFormat="1" ht="24.95" customHeight="1" x14ac:dyDescent="0.25">
      <c r="A60" s="254" t="s">
        <v>93</v>
      </c>
      <c r="B60" s="255">
        <v>346</v>
      </c>
      <c r="C60" s="256" t="s">
        <v>94</v>
      </c>
      <c r="D60" s="155" t="str">
        <f t="shared" si="0"/>
        <v/>
      </c>
      <c r="E60" s="174"/>
      <c r="F60" s="174"/>
      <c r="G60" s="174"/>
      <c r="H60" s="174"/>
      <c r="I60" s="174"/>
      <c r="J60" s="174"/>
      <c r="K60" s="174"/>
      <c r="M60" s="92"/>
      <c r="N60" s="38"/>
    </row>
    <row r="61" spans="1:14" ht="24.95" customHeight="1" x14ac:dyDescent="0.25">
      <c r="A61" s="254" t="s">
        <v>95</v>
      </c>
      <c r="B61" s="255">
        <v>347</v>
      </c>
      <c r="C61" s="256" t="s">
        <v>227</v>
      </c>
      <c r="D61" s="155" t="str">
        <f t="shared" si="0"/>
        <v/>
      </c>
      <c r="E61" s="174"/>
      <c r="F61" s="174"/>
      <c r="G61" s="174"/>
      <c r="H61" s="174"/>
      <c r="I61" s="174"/>
      <c r="J61" s="174"/>
      <c r="K61" s="174"/>
      <c r="L61" s="62"/>
      <c r="M61" s="38"/>
    </row>
    <row r="62" spans="1:14" ht="24.95" customHeight="1" x14ac:dyDescent="0.25">
      <c r="A62" s="254" t="s">
        <v>115</v>
      </c>
      <c r="B62" s="255">
        <v>358</v>
      </c>
      <c r="C62" s="256" t="s">
        <v>216</v>
      </c>
      <c r="D62" s="155" t="str">
        <f t="shared" si="0"/>
        <v/>
      </c>
      <c r="E62" s="174"/>
      <c r="F62" s="174"/>
      <c r="G62" s="174"/>
      <c r="H62" s="174"/>
      <c r="I62" s="174"/>
      <c r="J62" s="174"/>
      <c r="K62" s="174"/>
      <c r="L62" s="62"/>
    </row>
    <row r="63" spans="1:14" ht="24.95" customHeight="1" x14ac:dyDescent="0.25">
      <c r="A63" s="254" t="s">
        <v>96</v>
      </c>
      <c r="B63" s="255">
        <v>348</v>
      </c>
      <c r="C63" s="256" t="s">
        <v>97</v>
      </c>
      <c r="D63" s="155" t="str">
        <f t="shared" si="0"/>
        <v/>
      </c>
      <c r="E63" s="174"/>
      <c r="F63" s="174"/>
      <c r="G63" s="174"/>
      <c r="H63" s="174"/>
      <c r="I63" s="174"/>
      <c r="J63" s="174"/>
      <c r="K63" s="174"/>
      <c r="L63" s="62"/>
    </row>
    <row r="64" spans="1:14" ht="24.95" customHeight="1" x14ac:dyDescent="0.25">
      <c r="A64" s="254" t="s">
        <v>98</v>
      </c>
      <c r="B64" s="255">
        <v>349</v>
      </c>
      <c r="C64" s="256" t="s">
        <v>99</v>
      </c>
      <c r="D64" s="155" t="str">
        <f t="shared" si="0"/>
        <v/>
      </c>
      <c r="E64" s="174"/>
      <c r="F64" s="174"/>
      <c r="G64" s="174"/>
      <c r="H64" s="174"/>
      <c r="I64" s="174"/>
      <c r="J64" s="174"/>
      <c r="K64" s="174"/>
      <c r="L64" s="62"/>
    </row>
    <row r="65" spans="1:12" ht="24.95" customHeight="1" x14ac:dyDescent="0.25">
      <c r="A65" s="254" t="s">
        <v>80</v>
      </c>
      <c r="B65" s="255">
        <v>338</v>
      </c>
      <c r="C65" s="256" t="s">
        <v>217</v>
      </c>
      <c r="D65" s="155" t="str">
        <f t="shared" si="0"/>
        <v/>
      </c>
      <c r="E65" s="174"/>
      <c r="F65" s="174"/>
      <c r="G65" s="174"/>
      <c r="H65" s="174"/>
      <c r="I65" s="174"/>
      <c r="J65" s="174"/>
      <c r="K65" s="174"/>
      <c r="L65" s="62"/>
    </row>
    <row r="66" spans="1:12" ht="24.95" customHeight="1" x14ac:dyDescent="0.25">
      <c r="A66" s="254" t="s">
        <v>102</v>
      </c>
      <c r="B66" s="255">
        <v>351</v>
      </c>
      <c r="C66" s="256" t="s">
        <v>218</v>
      </c>
      <c r="D66" s="155" t="str">
        <f t="shared" si="0"/>
        <v/>
      </c>
      <c r="E66" s="174"/>
      <c r="F66" s="174"/>
      <c r="G66" s="174"/>
      <c r="H66" s="174"/>
      <c r="I66" s="174"/>
      <c r="J66" s="174"/>
      <c r="K66" s="174"/>
      <c r="L66" s="62"/>
    </row>
    <row r="67" spans="1:12" ht="24.95" customHeight="1" x14ac:dyDescent="0.25">
      <c r="A67" s="254" t="s">
        <v>103</v>
      </c>
      <c r="B67" s="255">
        <v>352</v>
      </c>
      <c r="C67" s="256" t="s">
        <v>104</v>
      </c>
      <c r="D67" s="155" t="str">
        <f t="shared" si="0"/>
        <v/>
      </c>
      <c r="E67" s="174"/>
      <c r="F67" s="174"/>
      <c r="G67" s="174"/>
      <c r="H67" s="174"/>
      <c r="I67" s="174"/>
      <c r="J67" s="174"/>
      <c r="K67" s="174"/>
      <c r="L67" s="62"/>
    </row>
    <row r="68" spans="1:12" ht="24.95" customHeight="1" x14ac:dyDescent="0.25">
      <c r="A68" s="254" t="s">
        <v>105</v>
      </c>
      <c r="B68" s="255">
        <v>353</v>
      </c>
      <c r="C68" s="256" t="s">
        <v>228</v>
      </c>
      <c r="D68" s="155" t="str">
        <f t="shared" si="0"/>
        <v/>
      </c>
      <c r="E68" s="174"/>
      <c r="F68" s="174"/>
      <c r="G68" s="174"/>
      <c r="H68" s="174"/>
      <c r="I68" s="174"/>
      <c r="J68" s="174"/>
      <c r="K68" s="174"/>
      <c r="L68" s="62"/>
    </row>
    <row r="69" spans="1:12" ht="24.95" customHeight="1" x14ac:dyDescent="0.25">
      <c r="A69" s="254" t="s">
        <v>107</v>
      </c>
      <c r="B69" s="255">
        <v>354</v>
      </c>
      <c r="C69" s="256" t="s">
        <v>108</v>
      </c>
      <c r="D69" s="155" t="str">
        <f t="shared" si="0"/>
        <v/>
      </c>
      <c r="E69" s="174"/>
      <c r="F69" s="174"/>
      <c r="G69" s="174"/>
      <c r="H69" s="174"/>
      <c r="I69" s="174"/>
      <c r="J69" s="174"/>
      <c r="K69" s="174"/>
      <c r="L69" s="62"/>
    </row>
    <row r="70" spans="1:12" ht="24.95" customHeight="1" x14ac:dyDescent="0.25">
      <c r="A70" s="254" t="s">
        <v>109</v>
      </c>
      <c r="B70" s="255">
        <v>355</v>
      </c>
      <c r="C70" s="256" t="s">
        <v>110</v>
      </c>
      <c r="D70" s="155" t="str">
        <f t="shared" si="0"/>
        <v/>
      </c>
      <c r="E70" s="174"/>
      <c r="F70" s="174"/>
      <c r="G70" s="174"/>
      <c r="H70" s="174"/>
      <c r="I70" s="174"/>
      <c r="J70" s="174"/>
      <c r="K70" s="174"/>
      <c r="L70" s="62"/>
    </row>
    <row r="71" spans="1:12" ht="24.95" customHeight="1" x14ac:dyDescent="0.25">
      <c r="A71" s="254" t="s">
        <v>111</v>
      </c>
      <c r="B71" s="255">
        <v>356</v>
      </c>
      <c r="C71" s="256" t="s">
        <v>112</v>
      </c>
      <c r="D71" s="155" t="str">
        <f t="shared" si="0"/>
        <v/>
      </c>
      <c r="E71" s="174"/>
      <c r="F71" s="174"/>
      <c r="G71" s="174"/>
      <c r="H71" s="174"/>
      <c r="I71" s="174"/>
      <c r="J71" s="174"/>
      <c r="K71" s="174"/>
      <c r="L71" s="62"/>
    </row>
    <row r="72" spans="1:12" ht="24.95" customHeight="1" x14ac:dyDescent="0.25">
      <c r="A72" s="254" t="s">
        <v>229</v>
      </c>
      <c r="B72" s="255">
        <v>374</v>
      </c>
      <c r="C72" s="256" t="s">
        <v>230</v>
      </c>
      <c r="D72" s="155" t="str">
        <f t="shared" si="0"/>
        <v/>
      </c>
      <c r="E72" s="174"/>
      <c r="F72" s="174"/>
      <c r="G72" s="174"/>
      <c r="H72" s="174"/>
      <c r="I72" s="174"/>
      <c r="J72" s="174"/>
      <c r="K72" s="174"/>
      <c r="L72" s="62"/>
    </row>
    <row r="73" spans="1:12" ht="24.95" customHeight="1" x14ac:dyDescent="0.25">
      <c r="A73" s="254" t="s">
        <v>113</v>
      </c>
      <c r="B73" s="255">
        <v>357</v>
      </c>
      <c r="C73" s="256" t="s">
        <v>114</v>
      </c>
      <c r="D73" s="155" t="str">
        <f t="shared" si="0"/>
        <v/>
      </c>
      <c r="E73" s="174"/>
      <c r="F73" s="174"/>
      <c r="G73" s="174"/>
      <c r="H73" s="174"/>
      <c r="I73" s="174"/>
      <c r="J73" s="174"/>
      <c r="K73" s="174"/>
      <c r="L73" s="62"/>
    </row>
    <row r="74" spans="1:12" ht="24.95" customHeight="1" x14ac:dyDescent="0.25">
      <c r="A74" s="254" t="s">
        <v>120</v>
      </c>
      <c r="B74" s="255">
        <v>361</v>
      </c>
      <c r="C74" s="256" t="s">
        <v>219</v>
      </c>
      <c r="D74" s="155" t="str">
        <f t="shared" si="0"/>
        <v/>
      </c>
      <c r="E74" s="174"/>
      <c r="F74" s="174"/>
      <c r="G74" s="174"/>
      <c r="H74" s="174"/>
      <c r="I74" s="174"/>
      <c r="J74" s="174"/>
      <c r="K74" s="174"/>
      <c r="L74" s="62"/>
    </row>
    <row r="75" spans="1:12" ht="24.95" customHeight="1" x14ac:dyDescent="0.25">
      <c r="A75" s="254" t="s">
        <v>121</v>
      </c>
      <c r="B75" s="255">
        <v>362</v>
      </c>
      <c r="C75" s="256" t="s">
        <v>231</v>
      </c>
      <c r="D75" s="155" t="str">
        <f t="shared" si="0"/>
        <v/>
      </c>
      <c r="E75" s="174"/>
      <c r="F75" s="174"/>
      <c r="G75" s="174"/>
      <c r="H75" s="174"/>
      <c r="I75" s="174"/>
      <c r="J75" s="174"/>
      <c r="K75" s="174"/>
      <c r="L75" s="62"/>
    </row>
    <row r="76" spans="1:12" ht="24.95" customHeight="1" x14ac:dyDescent="0.25">
      <c r="A76" s="254" t="s">
        <v>123</v>
      </c>
      <c r="B76" s="255">
        <v>364</v>
      </c>
      <c r="C76" s="256" t="s">
        <v>220</v>
      </c>
      <c r="D76" s="155" t="str">
        <f t="shared" si="0"/>
        <v/>
      </c>
      <c r="E76" s="174"/>
      <c r="F76" s="174"/>
      <c r="G76" s="174"/>
      <c r="H76" s="174"/>
      <c r="I76" s="174"/>
      <c r="J76" s="174"/>
      <c r="K76" s="174"/>
      <c r="L76" s="62"/>
    </row>
    <row r="77" spans="1:12" ht="24.95" customHeight="1" x14ac:dyDescent="0.25">
      <c r="A77" s="254" t="s">
        <v>124</v>
      </c>
      <c r="B77" s="255">
        <v>365</v>
      </c>
      <c r="C77" s="256" t="s">
        <v>125</v>
      </c>
      <c r="D77" s="155" t="str">
        <f t="shared" si="0"/>
        <v/>
      </c>
      <c r="E77" s="174"/>
      <c r="F77" s="174"/>
      <c r="G77" s="174"/>
      <c r="H77" s="174"/>
      <c r="I77" s="174"/>
      <c r="J77" s="174"/>
      <c r="K77" s="174"/>
      <c r="L77" s="62"/>
    </row>
    <row r="78" spans="1:12" ht="24.95" customHeight="1" x14ac:dyDescent="0.25">
      <c r="A78" s="254" t="s">
        <v>126</v>
      </c>
      <c r="B78" s="255">
        <v>366</v>
      </c>
      <c r="C78" s="256" t="s">
        <v>232</v>
      </c>
      <c r="D78" s="155" t="str">
        <f t="shared" si="0"/>
        <v/>
      </c>
      <c r="E78" s="174"/>
      <c r="F78" s="174"/>
      <c r="G78" s="174"/>
      <c r="H78" s="174"/>
      <c r="I78" s="174"/>
      <c r="J78" s="174"/>
      <c r="K78" s="174"/>
      <c r="L78" s="62"/>
    </row>
    <row r="79" spans="1:12" ht="24.95" customHeight="1" x14ac:dyDescent="0.25">
      <c r="A79" s="254" t="s">
        <v>127</v>
      </c>
      <c r="B79" s="255">
        <v>368</v>
      </c>
      <c r="C79" s="256" t="s">
        <v>128</v>
      </c>
      <c r="D79" s="155" t="str">
        <f t="shared" si="0"/>
        <v/>
      </c>
      <c r="E79" s="174"/>
      <c r="F79" s="174"/>
      <c r="G79" s="174"/>
      <c r="H79" s="174"/>
      <c r="I79" s="174"/>
      <c r="J79" s="174"/>
      <c r="K79" s="174"/>
      <c r="L79" s="62"/>
    </row>
    <row r="80" spans="1:12" ht="41.25" customHeight="1" x14ac:dyDescent="0.25">
      <c r="A80" s="257" t="s">
        <v>180</v>
      </c>
      <c r="B80" s="258"/>
      <c r="C80" s="258"/>
      <c r="D80" s="155"/>
      <c r="E80" s="174"/>
      <c r="F80" s="174"/>
      <c r="G80" s="174"/>
      <c r="H80" s="174"/>
      <c r="I80" s="174"/>
      <c r="J80" s="174"/>
      <c r="K80" s="174"/>
      <c r="L80" s="62"/>
    </row>
    <row r="81" spans="1:12" ht="24.95" customHeight="1" x14ac:dyDescent="0.25">
      <c r="A81" s="167"/>
      <c r="B81" s="169"/>
      <c r="C81" s="168"/>
      <c r="D81" s="155" t="str">
        <f t="shared" ref="D81:D94" si="1">IF(SUM(E81:K81)&gt;0,(SUM(E81:K81)),"")</f>
        <v/>
      </c>
      <c r="E81" s="174"/>
      <c r="F81" s="174"/>
      <c r="G81" s="174"/>
      <c r="H81" s="174"/>
      <c r="I81" s="174"/>
      <c r="J81" s="174"/>
      <c r="K81" s="174"/>
      <c r="L81" s="62"/>
    </row>
    <row r="82" spans="1:12" ht="24.95" customHeight="1" x14ac:dyDescent="0.25">
      <c r="A82" s="167"/>
      <c r="B82" s="169"/>
      <c r="C82" s="168"/>
      <c r="D82" s="155" t="str">
        <f t="shared" si="1"/>
        <v/>
      </c>
      <c r="E82" s="174"/>
      <c r="F82" s="174"/>
      <c r="G82" s="174"/>
      <c r="H82" s="174"/>
      <c r="I82" s="174"/>
      <c r="J82" s="174"/>
      <c r="K82" s="174"/>
      <c r="L82" s="62"/>
    </row>
    <row r="83" spans="1:12" ht="24.95" customHeight="1" x14ac:dyDescent="0.25">
      <c r="A83" s="167"/>
      <c r="B83" s="169"/>
      <c r="C83" s="168"/>
      <c r="D83" s="155" t="str">
        <f t="shared" si="1"/>
        <v/>
      </c>
      <c r="E83" s="174"/>
      <c r="F83" s="174"/>
      <c r="G83" s="174"/>
      <c r="H83" s="174"/>
      <c r="I83" s="174"/>
      <c r="J83" s="174"/>
      <c r="K83" s="174"/>
      <c r="L83" s="62"/>
    </row>
    <row r="84" spans="1:12" ht="24.95" customHeight="1" x14ac:dyDescent="0.25">
      <c r="A84" s="167"/>
      <c r="B84" s="169"/>
      <c r="C84" s="168"/>
      <c r="D84" s="155" t="str">
        <f t="shared" si="1"/>
        <v/>
      </c>
      <c r="E84" s="174"/>
      <c r="F84" s="174"/>
      <c r="G84" s="174"/>
      <c r="H84" s="174"/>
      <c r="I84" s="174"/>
      <c r="J84" s="174"/>
      <c r="K84" s="174"/>
      <c r="L84" s="62"/>
    </row>
    <row r="85" spans="1:12" ht="46.5" customHeight="1" x14ac:dyDescent="0.25">
      <c r="A85" s="167"/>
      <c r="B85" s="169"/>
      <c r="C85" s="168"/>
      <c r="D85" s="155" t="str">
        <f t="shared" si="1"/>
        <v/>
      </c>
      <c r="E85" s="174"/>
      <c r="F85" s="174"/>
      <c r="G85" s="174"/>
      <c r="H85" s="174"/>
      <c r="I85" s="174"/>
      <c r="J85" s="174"/>
      <c r="K85" s="174"/>
      <c r="L85" s="62"/>
    </row>
    <row r="86" spans="1:12" ht="24.95" customHeight="1" x14ac:dyDescent="0.25">
      <c r="A86" s="167"/>
      <c r="B86" s="169"/>
      <c r="C86" s="168"/>
      <c r="D86" s="155" t="str">
        <f t="shared" si="1"/>
        <v/>
      </c>
      <c r="E86" s="174"/>
      <c r="F86" s="174"/>
      <c r="G86" s="174"/>
      <c r="H86" s="174"/>
      <c r="I86" s="174"/>
      <c r="J86" s="174"/>
      <c r="K86" s="174"/>
      <c r="L86" s="62"/>
    </row>
    <row r="87" spans="1:12" ht="24.95" customHeight="1" x14ac:dyDescent="0.25">
      <c r="A87" s="167"/>
      <c r="B87" s="169"/>
      <c r="C87" s="168"/>
      <c r="D87" s="155" t="str">
        <f t="shared" si="1"/>
        <v/>
      </c>
      <c r="E87" s="174"/>
      <c r="F87" s="174"/>
      <c r="G87" s="174"/>
      <c r="H87" s="174"/>
      <c r="I87" s="174"/>
      <c r="J87" s="174"/>
      <c r="K87" s="174"/>
      <c r="L87" s="62"/>
    </row>
    <row r="88" spans="1:12" ht="24.95" customHeight="1" x14ac:dyDescent="0.25">
      <c r="A88" s="167"/>
      <c r="B88" s="169"/>
      <c r="C88" s="168"/>
      <c r="D88" s="155" t="str">
        <f t="shared" si="1"/>
        <v/>
      </c>
      <c r="E88" s="174"/>
      <c r="F88" s="174"/>
      <c r="G88" s="174"/>
      <c r="H88" s="174"/>
      <c r="I88" s="174"/>
      <c r="J88" s="174"/>
      <c r="K88" s="174"/>
      <c r="L88" s="62"/>
    </row>
    <row r="89" spans="1:12" ht="24.95" customHeight="1" x14ac:dyDescent="0.25">
      <c r="A89" s="167"/>
      <c r="B89" s="169"/>
      <c r="C89" s="168"/>
      <c r="D89" s="155" t="str">
        <f t="shared" si="1"/>
        <v/>
      </c>
      <c r="E89" s="174"/>
      <c r="F89" s="174"/>
      <c r="G89" s="174"/>
      <c r="H89" s="174"/>
      <c r="I89" s="174"/>
      <c r="J89" s="174"/>
      <c r="K89" s="174"/>
      <c r="L89" s="62"/>
    </row>
    <row r="90" spans="1:12" ht="24.95" customHeight="1" x14ac:dyDescent="0.25">
      <c r="A90" s="167"/>
      <c r="B90" s="169"/>
      <c r="C90" s="168"/>
      <c r="D90" s="155" t="str">
        <f t="shared" si="1"/>
        <v/>
      </c>
      <c r="E90" s="174"/>
      <c r="F90" s="174"/>
      <c r="G90" s="174"/>
      <c r="H90" s="174"/>
      <c r="I90" s="174"/>
      <c r="J90" s="174"/>
      <c r="K90" s="174"/>
      <c r="L90" s="62"/>
    </row>
    <row r="91" spans="1:12" ht="24.95" customHeight="1" x14ac:dyDescent="0.25">
      <c r="A91" s="167"/>
      <c r="B91" s="169"/>
      <c r="C91" s="168"/>
      <c r="D91" s="155" t="str">
        <f t="shared" si="1"/>
        <v/>
      </c>
      <c r="E91" s="174"/>
      <c r="F91" s="174"/>
      <c r="G91" s="174"/>
      <c r="H91" s="174"/>
      <c r="I91" s="174"/>
      <c r="J91" s="174"/>
      <c r="K91" s="174"/>
      <c r="L91" s="62"/>
    </row>
    <row r="92" spans="1:12" ht="24.95" customHeight="1" x14ac:dyDescent="0.25">
      <c r="A92" s="167"/>
      <c r="B92" s="169"/>
      <c r="C92" s="168"/>
      <c r="D92" s="155" t="str">
        <f t="shared" si="1"/>
        <v/>
      </c>
      <c r="E92" s="174"/>
      <c r="F92" s="174"/>
      <c r="G92" s="174"/>
      <c r="H92" s="174"/>
      <c r="I92" s="174"/>
      <c r="J92" s="174"/>
      <c r="K92" s="174"/>
      <c r="L92" s="62"/>
    </row>
    <row r="93" spans="1:12" ht="24.95" customHeight="1" x14ac:dyDescent="0.25">
      <c r="A93" s="167"/>
      <c r="B93" s="169"/>
      <c r="C93" s="168"/>
      <c r="D93" s="155" t="str">
        <f t="shared" si="1"/>
        <v/>
      </c>
      <c r="E93" s="174"/>
      <c r="F93" s="174"/>
      <c r="G93" s="174"/>
      <c r="H93" s="174"/>
      <c r="I93" s="174"/>
      <c r="J93" s="174"/>
      <c r="K93" s="174"/>
      <c r="L93" s="62"/>
    </row>
    <row r="94" spans="1:12" ht="24.95" customHeight="1" thickBot="1" x14ac:dyDescent="0.3">
      <c r="A94" s="170"/>
      <c r="B94" s="171"/>
      <c r="C94" s="172"/>
      <c r="D94" s="156" t="str">
        <f t="shared" si="1"/>
        <v/>
      </c>
      <c r="E94" s="175"/>
      <c r="F94" s="175"/>
      <c r="G94" s="175"/>
      <c r="H94" s="175"/>
      <c r="I94" s="175"/>
      <c r="J94" s="175"/>
      <c r="K94" s="175"/>
      <c r="L94" s="62"/>
    </row>
    <row r="95" spans="1:12" ht="24.95" customHeight="1" thickBot="1" x14ac:dyDescent="0.3">
      <c r="A95" s="244" t="s">
        <v>233</v>
      </c>
      <c r="B95" s="245"/>
      <c r="C95" s="245"/>
      <c r="D95" s="157">
        <f>SUM(D17:D94)</f>
        <v>100716.24999999999</v>
      </c>
      <c r="E95" s="103">
        <f t="shared" ref="E95:K95" si="2">SUM(E17:E94)</f>
        <v>59678</v>
      </c>
      <c r="F95" s="103">
        <f t="shared" si="2"/>
        <v>21063.26</v>
      </c>
      <c r="G95" s="103">
        <f t="shared" si="2"/>
        <v>8086.57</v>
      </c>
      <c r="H95" s="103">
        <f t="shared" si="2"/>
        <v>5293.73</v>
      </c>
      <c r="I95" s="103">
        <f t="shared" si="2"/>
        <v>0</v>
      </c>
      <c r="J95" s="103">
        <f t="shared" si="2"/>
        <v>2220</v>
      </c>
      <c r="K95" s="103">
        <f t="shared" si="2"/>
        <v>4374.6899999999996</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0"/>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9E0F6-7F75-4D59-B102-1198F95A1DF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8" t="s">
        <v>141</v>
      </c>
      <c r="H1" s="159"/>
      <c r="I1" s="159"/>
      <c r="J1" s="159"/>
      <c r="K1" s="160"/>
      <c r="L1" s="83"/>
      <c r="M1" s="195" t="s">
        <v>147</v>
      </c>
      <c r="N1" s="195"/>
    </row>
    <row r="2" spans="1:25" ht="30" customHeight="1" x14ac:dyDescent="0.25">
      <c r="A2" s="196" t="s">
        <v>200</v>
      </c>
      <c r="B2" s="196"/>
      <c r="C2" s="196"/>
      <c r="D2" s="196"/>
      <c r="E2" s="196"/>
      <c r="F2" s="74"/>
      <c r="G2" s="234" t="s">
        <v>142</v>
      </c>
      <c r="H2" s="235"/>
      <c r="I2" s="235"/>
      <c r="J2" s="235"/>
      <c r="K2" s="161">
        <f>D95</f>
        <v>1034933.5900000001</v>
      </c>
      <c r="M2" s="200" t="s">
        <v>183</v>
      </c>
      <c r="N2" s="200"/>
    </row>
    <row r="3" spans="1:25" ht="30" customHeight="1" x14ac:dyDescent="0.25">
      <c r="A3" s="196"/>
      <c r="B3" s="196"/>
      <c r="C3" s="196"/>
      <c r="D3" s="196"/>
      <c r="E3" s="196"/>
      <c r="F3" s="74"/>
      <c r="G3" s="236" t="s">
        <v>184</v>
      </c>
      <c r="H3" s="237"/>
      <c r="I3" s="237"/>
      <c r="J3" s="237"/>
      <c r="K3" s="60">
        <v>447809.24</v>
      </c>
      <c r="M3" s="190" t="s">
        <v>130</v>
      </c>
      <c r="N3" s="190"/>
    </row>
    <row r="4" spans="1:25" ht="30" customHeight="1" x14ac:dyDescent="0.25">
      <c r="A4" s="196"/>
      <c r="B4" s="196"/>
      <c r="C4" s="196"/>
      <c r="D4" s="196"/>
      <c r="E4" s="196"/>
      <c r="F4" s="74"/>
      <c r="G4" s="238" t="s">
        <v>185</v>
      </c>
      <c r="H4" s="239"/>
      <c r="I4" s="239"/>
      <c r="J4" s="239"/>
      <c r="K4" s="60"/>
      <c r="L4" s="65"/>
      <c r="M4" s="200" t="s">
        <v>188</v>
      </c>
      <c r="N4" s="200"/>
      <c r="O4" s="61"/>
      <c r="P4" s="61"/>
      <c r="Q4" s="61"/>
      <c r="R4" s="61"/>
      <c r="S4" s="61"/>
      <c r="T4" s="61"/>
      <c r="U4" s="61"/>
      <c r="V4" s="61"/>
      <c r="W4" s="61"/>
      <c r="X4" s="61"/>
      <c r="Y4" s="61"/>
    </row>
    <row r="5" spans="1:25" ht="30" customHeight="1" x14ac:dyDescent="0.25">
      <c r="A5" s="189"/>
      <c r="B5" s="189"/>
      <c r="C5" s="189"/>
      <c r="D5" s="189"/>
      <c r="E5" s="189"/>
      <c r="F5" s="74"/>
      <c r="G5" s="238" t="s">
        <v>187</v>
      </c>
      <c r="H5" s="239"/>
      <c r="I5" s="239"/>
      <c r="J5" s="239"/>
      <c r="K5" s="60">
        <v>4227.09</v>
      </c>
      <c r="L5" s="59"/>
      <c r="M5" s="200" t="s">
        <v>189</v>
      </c>
      <c r="N5" s="200"/>
      <c r="O5" s="61"/>
      <c r="P5" s="61"/>
      <c r="Q5" s="61"/>
      <c r="R5" s="61"/>
      <c r="S5" s="61"/>
      <c r="T5" s="61"/>
      <c r="U5" s="61"/>
      <c r="V5" s="61"/>
      <c r="W5" s="61"/>
      <c r="X5" s="61"/>
      <c r="Y5" s="61"/>
    </row>
    <row r="6" spans="1:25" ht="43.5" customHeight="1" thickBot="1" x14ac:dyDescent="0.3">
      <c r="F6" s="74"/>
      <c r="G6" s="240" t="s">
        <v>143</v>
      </c>
      <c r="H6" s="241"/>
      <c r="I6" s="241"/>
      <c r="J6" s="241"/>
      <c r="K6" s="181">
        <f>SUM(K2:K5)</f>
        <v>1486969.9200000002</v>
      </c>
      <c r="L6" s="59"/>
      <c r="M6" s="200" t="s">
        <v>146</v>
      </c>
      <c r="N6" s="200"/>
      <c r="O6" s="67"/>
      <c r="P6" s="67"/>
      <c r="Q6" s="67"/>
      <c r="R6" s="67"/>
      <c r="S6" s="67"/>
      <c r="T6" s="67"/>
      <c r="U6" s="67"/>
      <c r="V6" s="67"/>
      <c r="W6" s="67"/>
      <c r="X6" s="67"/>
      <c r="Y6" s="67"/>
    </row>
    <row r="7" spans="1:25" ht="66" customHeight="1" thickBot="1" x14ac:dyDescent="0.3">
      <c r="A7" s="74"/>
      <c r="B7" s="74"/>
      <c r="D7" s="74" t="s">
        <v>235</v>
      </c>
      <c r="F7" s="74"/>
      <c r="G7" s="240" t="s">
        <v>144</v>
      </c>
      <c r="H7" s="241"/>
      <c r="I7" s="241"/>
      <c r="J7" s="241"/>
      <c r="K7" s="162">
        <v>1486969.92</v>
      </c>
      <c r="M7" s="200" t="s">
        <v>190</v>
      </c>
      <c r="N7" s="200"/>
      <c r="O7" s="68"/>
      <c r="P7" s="68"/>
      <c r="Q7" s="68"/>
      <c r="R7" s="68"/>
      <c r="S7" s="68"/>
      <c r="T7" s="68"/>
      <c r="U7" s="68"/>
      <c r="V7" s="68"/>
      <c r="W7" s="68"/>
      <c r="X7" s="68"/>
      <c r="Y7" s="68"/>
    </row>
    <row r="8" spans="1:25" ht="15" customHeight="1" thickBot="1" x14ac:dyDescent="0.3">
      <c r="M8" s="151"/>
      <c r="N8" s="46"/>
      <c r="O8" s="69"/>
      <c r="P8" s="69"/>
      <c r="Q8" s="69"/>
      <c r="R8" s="69"/>
      <c r="S8" s="69"/>
      <c r="T8" s="69"/>
      <c r="U8" s="69"/>
      <c r="V8" s="69"/>
      <c r="W8" s="69"/>
      <c r="X8" s="69"/>
      <c r="Y8" s="69"/>
    </row>
    <row r="9" spans="1:25" s="74" customFormat="1" ht="24.95" customHeight="1" x14ac:dyDescent="0.25">
      <c r="A9" s="242"/>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thickBot="1" x14ac:dyDescent="0.3">
      <c r="A10" s="243"/>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105" t="s">
        <v>151</v>
      </c>
      <c r="B11" s="248" t="s">
        <v>251</v>
      </c>
      <c r="C11" s="249"/>
      <c r="D11" s="179" t="s">
        <v>264</v>
      </c>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105" t="s">
        <v>168</v>
      </c>
      <c r="B12" s="250" t="str">
        <f>Central!B12</f>
        <v>CTD- Cochise Technology District</v>
      </c>
      <c r="C12" s="250"/>
      <c r="D12" s="179" t="str">
        <f>Central!D12</f>
        <v>020801</v>
      </c>
      <c r="E12" s="80" t="s">
        <v>145</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152"/>
      <c r="B14" s="107"/>
      <c r="C14" s="152"/>
      <c r="D14" s="108"/>
      <c r="E14" s="222" t="s">
        <v>8</v>
      </c>
      <c r="F14" s="223"/>
      <c r="G14" s="223"/>
      <c r="H14" s="223"/>
      <c r="I14" s="223"/>
      <c r="J14" s="223"/>
      <c r="K14" s="224"/>
      <c r="M14" s="220" t="s">
        <v>192</v>
      </c>
      <c r="N14" s="220"/>
      <c r="O14" s="87"/>
      <c r="P14" s="87"/>
      <c r="Q14" s="87"/>
      <c r="R14" s="87"/>
      <c r="S14" s="87"/>
      <c r="T14" s="87"/>
      <c r="U14" s="87"/>
      <c r="V14" s="87"/>
      <c r="W14" s="87"/>
      <c r="X14" s="87"/>
      <c r="Y14" s="87"/>
    </row>
    <row r="15" spans="1:25" ht="29.25" customHeight="1" thickBot="1" x14ac:dyDescent="0.3">
      <c r="A15" s="153"/>
      <c r="B15" s="110"/>
      <c r="C15" s="153"/>
      <c r="D15" s="111"/>
      <c r="E15" s="222" t="s">
        <v>9</v>
      </c>
      <c r="F15" s="225"/>
      <c r="G15" s="225"/>
      <c r="H15" s="225"/>
      <c r="I15" s="225"/>
      <c r="J15" s="226"/>
      <c r="K15" s="227" t="s">
        <v>10</v>
      </c>
      <c r="M15" s="220"/>
      <c r="N15" s="220"/>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8"/>
      <c r="M16" s="220"/>
      <c r="N16" s="220"/>
    </row>
    <row r="17" spans="1:14" s="89" customFormat="1" ht="24.95" customHeight="1" x14ac:dyDescent="0.25">
      <c r="A17" s="251" t="s">
        <v>15</v>
      </c>
      <c r="B17" s="252">
        <v>301</v>
      </c>
      <c r="C17" s="253" t="s">
        <v>221</v>
      </c>
      <c r="D17" s="154" t="str">
        <f t="shared" ref="D17:D79" si="0">IF(SUM(E17:K17)&gt;0,(SUM(E17:K17)),"")</f>
        <v/>
      </c>
      <c r="E17" s="173" t="s">
        <v>250</v>
      </c>
      <c r="F17" s="173" t="s">
        <v>250</v>
      </c>
      <c r="G17" s="173" t="s">
        <v>250</v>
      </c>
      <c r="H17" s="173" t="s">
        <v>250</v>
      </c>
      <c r="I17" s="173" t="s">
        <v>250</v>
      </c>
      <c r="J17" s="173" t="s">
        <v>250</v>
      </c>
      <c r="K17" s="173"/>
      <c r="M17" s="92"/>
      <c r="N17" s="150" t="s">
        <v>169</v>
      </c>
    </row>
    <row r="18" spans="1:14" s="89" customFormat="1" ht="24.95" customHeight="1" x14ac:dyDescent="0.25">
      <c r="A18" s="254" t="s">
        <v>16</v>
      </c>
      <c r="B18" s="255">
        <v>302</v>
      </c>
      <c r="C18" s="256" t="s">
        <v>17</v>
      </c>
      <c r="D18" s="155" t="str">
        <f t="shared" si="0"/>
        <v/>
      </c>
      <c r="E18" s="174" t="s">
        <v>250</v>
      </c>
      <c r="F18" s="174" t="s">
        <v>250</v>
      </c>
      <c r="G18" s="174" t="s">
        <v>250</v>
      </c>
      <c r="H18" s="174" t="s">
        <v>250</v>
      </c>
      <c r="I18" s="174" t="s">
        <v>250</v>
      </c>
      <c r="J18" s="174" t="s">
        <v>250</v>
      </c>
      <c r="K18" s="174"/>
      <c r="M18" s="149"/>
      <c r="N18" s="150" t="s">
        <v>170</v>
      </c>
    </row>
    <row r="19" spans="1:14" s="89" customFormat="1" ht="24.95" customHeight="1" x14ac:dyDescent="0.25">
      <c r="A19" s="254" t="s">
        <v>206</v>
      </c>
      <c r="B19" s="255">
        <v>376</v>
      </c>
      <c r="C19" s="256" t="s">
        <v>207</v>
      </c>
      <c r="D19" s="155" t="str">
        <f t="shared" si="0"/>
        <v/>
      </c>
      <c r="E19" s="174" t="s">
        <v>250</v>
      </c>
      <c r="F19" s="174" t="s">
        <v>250</v>
      </c>
      <c r="G19" s="174" t="s">
        <v>250</v>
      </c>
      <c r="H19" s="174" t="s">
        <v>250</v>
      </c>
      <c r="I19" s="174" t="s">
        <v>250</v>
      </c>
      <c r="J19" s="174" t="s">
        <v>250</v>
      </c>
      <c r="K19" s="174"/>
      <c r="M19" s="149"/>
      <c r="N19" s="150"/>
    </row>
    <row r="20" spans="1:14" s="89" customFormat="1" ht="24.95" customHeight="1" x14ac:dyDescent="0.25">
      <c r="A20" s="254" t="s">
        <v>18</v>
      </c>
      <c r="B20" s="255">
        <v>303</v>
      </c>
      <c r="C20" s="256" t="s">
        <v>19</v>
      </c>
      <c r="D20" s="155" t="str">
        <f t="shared" si="0"/>
        <v/>
      </c>
      <c r="E20" s="174" t="s">
        <v>250</v>
      </c>
      <c r="F20" s="174" t="s">
        <v>250</v>
      </c>
      <c r="G20" s="174" t="s">
        <v>250</v>
      </c>
      <c r="H20" s="174" t="s">
        <v>250</v>
      </c>
      <c r="I20" s="174" t="s">
        <v>250</v>
      </c>
      <c r="J20" s="174" t="s">
        <v>250</v>
      </c>
      <c r="K20" s="174"/>
      <c r="M20" s="92"/>
      <c r="N20" s="200" t="s">
        <v>171</v>
      </c>
    </row>
    <row r="21" spans="1:14" s="89" customFormat="1" ht="24.95" customHeight="1" x14ac:dyDescent="0.25">
      <c r="A21" s="254" t="s">
        <v>20</v>
      </c>
      <c r="B21" s="255">
        <v>304</v>
      </c>
      <c r="C21" s="256" t="s">
        <v>21</v>
      </c>
      <c r="D21" s="155" t="str">
        <f t="shared" si="0"/>
        <v/>
      </c>
      <c r="E21" s="174" t="s">
        <v>250</v>
      </c>
      <c r="F21" s="174" t="s">
        <v>250</v>
      </c>
      <c r="G21" s="174" t="s">
        <v>250</v>
      </c>
      <c r="H21" s="174" t="s">
        <v>250</v>
      </c>
      <c r="I21" s="174" t="s">
        <v>250</v>
      </c>
      <c r="J21" s="174" t="s">
        <v>250</v>
      </c>
      <c r="K21" s="174"/>
      <c r="M21" s="92"/>
      <c r="N21" s="200"/>
    </row>
    <row r="22" spans="1:14" s="89" customFormat="1" ht="24.95" customHeight="1" x14ac:dyDescent="0.25">
      <c r="A22" s="254" t="s">
        <v>22</v>
      </c>
      <c r="B22" s="255">
        <v>305</v>
      </c>
      <c r="C22" s="256" t="s">
        <v>23</v>
      </c>
      <c r="D22" s="155" t="str">
        <f t="shared" si="0"/>
        <v/>
      </c>
      <c r="E22" s="174" t="s">
        <v>250</v>
      </c>
      <c r="F22" s="174" t="s">
        <v>250</v>
      </c>
      <c r="G22" s="174" t="s">
        <v>250</v>
      </c>
      <c r="H22" s="174" t="s">
        <v>250</v>
      </c>
      <c r="I22" s="174" t="s">
        <v>250</v>
      </c>
      <c r="J22" s="174" t="s">
        <v>250</v>
      </c>
      <c r="K22" s="174"/>
      <c r="M22" s="92"/>
      <c r="N22" s="200"/>
    </row>
    <row r="23" spans="1:14" s="89" customFormat="1" ht="24.95" customHeight="1" x14ac:dyDescent="0.25">
      <c r="A23" s="254" t="s">
        <v>24</v>
      </c>
      <c r="B23" s="255">
        <v>306</v>
      </c>
      <c r="C23" s="256" t="s">
        <v>25</v>
      </c>
      <c r="D23" s="155" t="str">
        <f t="shared" si="0"/>
        <v/>
      </c>
      <c r="E23" s="174" t="s">
        <v>250</v>
      </c>
      <c r="F23" s="174" t="s">
        <v>250</v>
      </c>
      <c r="G23" s="174" t="s">
        <v>250</v>
      </c>
      <c r="H23" s="174" t="s">
        <v>250</v>
      </c>
      <c r="I23" s="174" t="s">
        <v>250</v>
      </c>
      <c r="J23" s="174" t="s">
        <v>250</v>
      </c>
      <c r="K23" s="174"/>
      <c r="M23" s="92"/>
      <c r="N23" s="200" t="s">
        <v>172</v>
      </c>
    </row>
    <row r="24" spans="1:14" s="89" customFormat="1" ht="24.95" customHeight="1" x14ac:dyDescent="0.25">
      <c r="A24" s="254" t="s">
        <v>26</v>
      </c>
      <c r="B24" s="255">
        <v>307</v>
      </c>
      <c r="C24" s="256" t="s">
        <v>27</v>
      </c>
      <c r="D24" s="155" t="str">
        <f t="shared" si="0"/>
        <v/>
      </c>
      <c r="E24" s="174" t="s">
        <v>250</v>
      </c>
      <c r="F24" s="174" t="s">
        <v>250</v>
      </c>
      <c r="G24" s="174" t="s">
        <v>250</v>
      </c>
      <c r="H24" s="174" t="s">
        <v>250</v>
      </c>
      <c r="I24" s="174" t="s">
        <v>250</v>
      </c>
      <c r="J24" s="174" t="s">
        <v>250</v>
      </c>
      <c r="K24" s="174"/>
      <c r="M24" s="92"/>
      <c r="N24" s="200"/>
    </row>
    <row r="25" spans="1:14" s="89" customFormat="1" ht="24.95" customHeight="1" x14ac:dyDescent="0.25">
      <c r="A25" s="254" t="s">
        <v>28</v>
      </c>
      <c r="B25" s="255">
        <v>309</v>
      </c>
      <c r="C25" s="256" t="s">
        <v>224</v>
      </c>
      <c r="D25" s="155" t="str">
        <f t="shared" si="0"/>
        <v/>
      </c>
      <c r="E25" s="174" t="s">
        <v>250</v>
      </c>
      <c r="F25" s="174" t="s">
        <v>250</v>
      </c>
      <c r="G25" s="174" t="s">
        <v>250</v>
      </c>
      <c r="H25" s="174" t="s">
        <v>250</v>
      </c>
      <c r="I25" s="174" t="s">
        <v>250</v>
      </c>
      <c r="J25" s="174" t="s">
        <v>250</v>
      </c>
      <c r="K25" s="174"/>
      <c r="M25" s="92"/>
      <c r="N25" s="200" t="s">
        <v>173</v>
      </c>
    </row>
    <row r="26" spans="1:14" s="89" customFormat="1" ht="24.95" customHeight="1" x14ac:dyDescent="0.25">
      <c r="A26" s="254" t="s">
        <v>30</v>
      </c>
      <c r="B26" s="255">
        <v>310</v>
      </c>
      <c r="C26" s="256" t="s">
        <v>31</v>
      </c>
      <c r="D26" s="155">
        <f t="shared" si="0"/>
        <v>75603.98</v>
      </c>
      <c r="E26" s="174">
        <v>47991.29</v>
      </c>
      <c r="F26" s="174">
        <v>14597.14</v>
      </c>
      <c r="G26" s="174" t="s">
        <v>250</v>
      </c>
      <c r="H26" s="174">
        <v>12748.55</v>
      </c>
      <c r="I26" s="174" t="s">
        <v>250</v>
      </c>
      <c r="J26" s="174">
        <v>267</v>
      </c>
      <c r="K26" s="174"/>
      <c r="M26" s="92"/>
      <c r="N26" s="200"/>
    </row>
    <row r="27" spans="1:14" s="89" customFormat="1" ht="24.95" customHeight="1" x14ac:dyDescent="0.25">
      <c r="A27" s="254" t="s">
        <v>32</v>
      </c>
      <c r="B27" s="255">
        <v>311</v>
      </c>
      <c r="C27" s="256" t="s">
        <v>33</v>
      </c>
      <c r="D27" s="155">
        <f t="shared" si="0"/>
        <v>118493.42</v>
      </c>
      <c r="E27" s="174">
        <v>54340.18</v>
      </c>
      <c r="F27" s="174">
        <v>15893.8</v>
      </c>
      <c r="G27" s="174">
        <v>160</v>
      </c>
      <c r="H27" s="174">
        <v>4810.83</v>
      </c>
      <c r="I27" s="174">
        <v>43021.61</v>
      </c>
      <c r="J27" s="174">
        <v>267</v>
      </c>
      <c r="K27" s="174"/>
      <c r="M27" s="92"/>
      <c r="N27" s="200" t="s">
        <v>174</v>
      </c>
    </row>
    <row r="28" spans="1:14" s="89" customFormat="1" ht="24.95" customHeight="1" x14ac:dyDescent="0.25">
      <c r="A28" s="254" t="s">
        <v>34</v>
      </c>
      <c r="B28" s="255">
        <v>312</v>
      </c>
      <c r="C28" s="256" t="s">
        <v>35</v>
      </c>
      <c r="D28" s="155" t="str">
        <f t="shared" si="0"/>
        <v/>
      </c>
      <c r="E28" s="174" t="s">
        <v>250</v>
      </c>
      <c r="F28" s="174" t="s">
        <v>250</v>
      </c>
      <c r="G28" s="174" t="s">
        <v>250</v>
      </c>
      <c r="H28" s="174" t="s">
        <v>250</v>
      </c>
      <c r="I28" s="174" t="s">
        <v>250</v>
      </c>
      <c r="J28" s="174" t="s">
        <v>250</v>
      </c>
      <c r="K28" s="174"/>
      <c r="M28" s="92"/>
      <c r="N28" s="200"/>
    </row>
    <row r="29" spans="1:14" s="89" customFormat="1" ht="24.95" customHeight="1" x14ac:dyDescent="0.25">
      <c r="A29" s="254" t="s">
        <v>36</v>
      </c>
      <c r="B29" s="255">
        <v>313</v>
      </c>
      <c r="C29" s="256" t="s">
        <v>208</v>
      </c>
      <c r="D29" s="155" t="str">
        <f t="shared" si="0"/>
        <v/>
      </c>
      <c r="E29" s="174" t="s">
        <v>250</v>
      </c>
      <c r="F29" s="174" t="s">
        <v>250</v>
      </c>
      <c r="G29" s="174" t="s">
        <v>250</v>
      </c>
      <c r="H29" s="174" t="s">
        <v>250</v>
      </c>
      <c r="I29" s="174" t="s">
        <v>250</v>
      </c>
      <c r="J29" s="174" t="s">
        <v>250</v>
      </c>
      <c r="K29" s="174"/>
      <c r="M29" s="92"/>
      <c r="N29" s="200"/>
    </row>
    <row r="30" spans="1:14" s="89" customFormat="1" ht="24.95" customHeight="1" x14ac:dyDescent="0.25">
      <c r="A30" s="254" t="s">
        <v>37</v>
      </c>
      <c r="B30" s="255">
        <v>314</v>
      </c>
      <c r="C30" s="256" t="s">
        <v>209</v>
      </c>
      <c r="D30" s="155" t="str">
        <f t="shared" si="0"/>
        <v/>
      </c>
      <c r="E30" s="174" t="s">
        <v>250</v>
      </c>
      <c r="F30" s="174" t="s">
        <v>250</v>
      </c>
      <c r="G30" s="174" t="s">
        <v>250</v>
      </c>
      <c r="H30" s="174" t="s">
        <v>250</v>
      </c>
      <c r="I30" s="174" t="s">
        <v>250</v>
      </c>
      <c r="J30" s="174" t="s">
        <v>250</v>
      </c>
      <c r="K30" s="174"/>
      <c r="M30" s="200" t="s">
        <v>186</v>
      </c>
      <c r="N30" s="200"/>
    </row>
    <row r="31" spans="1:14" s="89" customFormat="1" ht="24.95" customHeight="1" x14ac:dyDescent="0.25">
      <c r="A31" s="254" t="s">
        <v>38</v>
      </c>
      <c r="B31" s="255">
        <v>315</v>
      </c>
      <c r="C31" s="256" t="s">
        <v>39</v>
      </c>
      <c r="D31" s="155" t="str">
        <f t="shared" si="0"/>
        <v/>
      </c>
      <c r="E31" s="174" t="s">
        <v>250</v>
      </c>
      <c r="F31" s="174" t="s">
        <v>250</v>
      </c>
      <c r="G31" s="174" t="s">
        <v>250</v>
      </c>
      <c r="H31" s="174" t="s">
        <v>250</v>
      </c>
      <c r="I31" s="174" t="s">
        <v>250</v>
      </c>
      <c r="J31" s="174" t="s">
        <v>250</v>
      </c>
      <c r="K31" s="174"/>
      <c r="M31" s="200"/>
      <c r="N31" s="200"/>
    </row>
    <row r="32" spans="1:14" s="89" customFormat="1" ht="24.95" customHeight="1" x14ac:dyDescent="0.25">
      <c r="A32" s="254" t="s">
        <v>40</v>
      </c>
      <c r="B32" s="255">
        <v>316</v>
      </c>
      <c r="C32" s="256" t="s">
        <v>41</v>
      </c>
      <c r="D32" s="155" t="str">
        <f t="shared" si="0"/>
        <v/>
      </c>
      <c r="E32" s="174" t="s">
        <v>250</v>
      </c>
      <c r="F32" s="174" t="s">
        <v>250</v>
      </c>
      <c r="G32" s="174" t="s">
        <v>250</v>
      </c>
      <c r="H32" s="174" t="s">
        <v>250</v>
      </c>
      <c r="I32" s="174" t="s">
        <v>250</v>
      </c>
      <c r="J32" s="174" t="s">
        <v>250</v>
      </c>
      <c r="K32" s="174"/>
      <c r="M32" s="200"/>
      <c r="N32" s="200"/>
    </row>
    <row r="33" spans="1:23" s="89" customFormat="1" ht="24.95" customHeight="1" x14ac:dyDescent="0.25">
      <c r="A33" s="254" t="s">
        <v>42</v>
      </c>
      <c r="B33" s="255">
        <v>317</v>
      </c>
      <c r="C33" s="256" t="s">
        <v>43</v>
      </c>
      <c r="D33" s="155" t="str">
        <f t="shared" si="0"/>
        <v/>
      </c>
      <c r="E33" s="174" t="s">
        <v>250</v>
      </c>
      <c r="F33" s="174" t="s">
        <v>250</v>
      </c>
      <c r="G33" s="174" t="s">
        <v>250</v>
      </c>
      <c r="H33" s="174" t="s">
        <v>250</v>
      </c>
      <c r="I33" s="174" t="s">
        <v>250</v>
      </c>
      <c r="J33" s="174" t="s">
        <v>250</v>
      </c>
      <c r="K33" s="174"/>
      <c r="M33" s="200"/>
      <c r="N33" s="200"/>
    </row>
    <row r="34" spans="1:23" s="89" customFormat="1" ht="24.95" customHeight="1" x14ac:dyDescent="0.25">
      <c r="A34" s="254" t="s">
        <v>44</v>
      </c>
      <c r="B34" s="255">
        <v>318</v>
      </c>
      <c r="C34" s="256" t="s">
        <v>45</v>
      </c>
      <c r="D34" s="155" t="str">
        <f t="shared" si="0"/>
        <v/>
      </c>
      <c r="E34" s="174" t="s">
        <v>250</v>
      </c>
      <c r="F34" s="174" t="s">
        <v>250</v>
      </c>
      <c r="G34" s="174" t="s">
        <v>250</v>
      </c>
      <c r="H34" s="174" t="s">
        <v>250</v>
      </c>
      <c r="I34" s="174" t="s">
        <v>250</v>
      </c>
      <c r="J34" s="174" t="s">
        <v>250</v>
      </c>
      <c r="K34" s="174"/>
      <c r="M34" s="200"/>
      <c r="N34" s="200"/>
    </row>
    <row r="35" spans="1:23" s="89" customFormat="1" ht="24.95" customHeight="1" x14ac:dyDescent="0.25">
      <c r="A35" s="254" t="s">
        <v>46</v>
      </c>
      <c r="B35" s="255">
        <v>319</v>
      </c>
      <c r="C35" s="256" t="s">
        <v>223</v>
      </c>
      <c r="D35" s="155" t="str">
        <f t="shared" si="0"/>
        <v/>
      </c>
      <c r="E35" s="174" t="s">
        <v>250</v>
      </c>
      <c r="F35" s="174" t="s">
        <v>250</v>
      </c>
      <c r="G35" s="174" t="s">
        <v>250</v>
      </c>
      <c r="H35" s="174" t="s">
        <v>250</v>
      </c>
      <c r="I35" s="174" t="s">
        <v>250</v>
      </c>
      <c r="J35" s="174" t="s">
        <v>250</v>
      </c>
      <c r="K35" s="174"/>
      <c r="M35" s="200"/>
      <c r="N35" s="200"/>
    </row>
    <row r="36" spans="1:23" s="89" customFormat="1" ht="24.95" customHeight="1" x14ac:dyDescent="0.25">
      <c r="A36" s="254" t="s">
        <v>47</v>
      </c>
      <c r="B36" s="255">
        <v>320</v>
      </c>
      <c r="C36" s="256" t="s">
        <v>48</v>
      </c>
      <c r="D36" s="155">
        <f t="shared" si="0"/>
        <v>157465.88</v>
      </c>
      <c r="E36" s="174">
        <v>100215.94</v>
      </c>
      <c r="F36" s="174">
        <v>29918.48</v>
      </c>
      <c r="G36" s="174">
        <v>429.61</v>
      </c>
      <c r="H36" s="174">
        <v>23612.23</v>
      </c>
      <c r="I36" s="174">
        <v>2431.71</v>
      </c>
      <c r="J36" s="174">
        <v>857.91</v>
      </c>
      <c r="K36" s="174"/>
      <c r="M36" s="200"/>
      <c r="N36" s="200"/>
      <c r="O36" s="87"/>
      <c r="P36" s="87"/>
      <c r="Q36" s="87"/>
      <c r="R36" s="87"/>
      <c r="S36" s="87"/>
      <c r="T36" s="87"/>
      <c r="U36" s="87"/>
      <c r="V36" s="87"/>
      <c r="W36" s="87"/>
    </row>
    <row r="37" spans="1:23" s="89" customFormat="1" ht="24.95" customHeight="1" x14ac:dyDescent="0.25">
      <c r="A37" s="254" t="s">
        <v>49</v>
      </c>
      <c r="B37" s="255">
        <v>321</v>
      </c>
      <c r="C37" s="256" t="s">
        <v>50</v>
      </c>
      <c r="D37" s="155" t="str">
        <f t="shared" si="0"/>
        <v/>
      </c>
      <c r="E37" s="174" t="s">
        <v>250</v>
      </c>
      <c r="F37" s="174" t="s">
        <v>250</v>
      </c>
      <c r="G37" s="174" t="s">
        <v>250</v>
      </c>
      <c r="H37" s="174" t="s">
        <v>250</v>
      </c>
      <c r="I37" s="174" t="s">
        <v>250</v>
      </c>
      <c r="J37" s="174" t="s">
        <v>250</v>
      </c>
      <c r="K37" s="174"/>
      <c r="M37" s="200"/>
      <c r="N37" s="200"/>
    </row>
    <row r="38" spans="1:23" s="89" customFormat="1" ht="24.95" customHeight="1" x14ac:dyDescent="0.25">
      <c r="A38" s="254" t="s">
        <v>51</v>
      </c>
      <c r="B38" s="255">
        <v>322</v>
      </c>
      <c r="C38" s="256" t="s">
        <v>52</v>
      </c>
      <c r="D38" s="155" t="str">
        <f t="shared" si="0"/>
        <v/>
      </c>
      <c r="E38" s="174" t="s">
        <v>250</v>
      </c>
      <c r="F38" s="174" t="s">
        <v>250</v>
      </c>
      <c r="G38" s="174" t="s">
        <v>250</v>
      </c>
      <c r="H38" s="174" t="s">
        <v>250</v>
      </c>
      <c r="I38" s="174" t="s">
        <v>250</v>
      </c>
      <c r="J38" s="174" t="s">
        <v>250</v>
      </c>
      <c r="K38" s="174"/>
      <c r="M38" s="200"/>
      <c r="N38" s="200"/>
    </row>
    <row r="39" spans="1:23" s="89" customFormat="1" ht="24.95" customHeight="1" x14ac:dyDescent="0.25">
      <c r="A39" s="254" t="s">
        <v>53</v>
      </c>
      <c r="B39" s="255">
        <v>345</v>
      </c>
      <c r="C39" s="256" t="s">
        <v>54</v>
      </c>
      <c r="D39" s="155">
        <f t="shared" si="0"/>
        <v>9520.6899999999987</v>
      </c>
      <c r="E39" s="174">
        <v>4068.68</v>
      </c>
      <c r="F39" s="174">
        <v>836.68</v>
      </c>
      <c r="G39" s="174" t="s">
        <v>250</v>
      </c>
      <c r="H39" s="174">
        <v>1930.17</v>
      </c>
      <c r="I39" s="174">
        <v>2685.16</v>
      </c>
      <c r="J39" s="174" t="s">
        <v>250</v>
      </c>
      <c r="K39" s="174"/>
      <c r="M39" s="93"/>
      <c r="N39" s="93"/>
    </row>
    <row r="40" spans="1:23" s="89" customFormat="1" ht="24.95" customHeight="1" x14ac:dyDescent="0.25">
      <c r="A40" s="254" t="s">
        <v>55</v>
      </c>
      <c r="B40" s="255">
        <v>323</v>
      </c>
      <c r="C40" s="256" t="s">
        <v>56</v>
      </c>
      <c r="D40" s="155" t="str">
        <f t="shared" si="0"/>
        <v/>
      </c>
      <c r="E40" s="174" t="s">
        <v>250</v>
      </c>
      <c r="F40" s="174" t="s">
        <v>250</v>
      </c>
      <c r="G40" s="174" t="s">
        <v>250</v>
      </c>
      <c r="H40" s="174" t="s">
        <v>250</v>
      </c>
      <c r="I40" s="174" t="s">
        <v>250</v>
      </c>
      <c r="J40" s="174" t="s">
        <v>250</v>
      </c>
      <c r="K40" s="174"/>
      <c r="M40" s="92"/>
      <c r="N40" s="200" t="s">
        <v>176</v>
      </c>
    </row>
    <row r="41" spans="1:23" s="89" customFormat="1" ht="24.95" customHeight="1" x14ac:dyDescent="0.25">
      <c r="A41" s="254" t="s">
        <v>57</v>
      </c>
      <c r="B41" s="255">
        <v>324</v>
      </c>
      <c r="C41" s="256" t="s">
        <v>58</v>
      </c>
      <c r="D41" s="155" t="str">
        <f t="shared" si="0"/>
        <v/>
      </c>
      <c r="E41" s="174" t="s">
        <v>250</v>
      </c>
      <c r="F41" s="174" t="s">
        <v>250</v>
      </c>
      <c r="G41" s="174" t="s">
        <v>250</v>
      </c>
      <c r="H41" s="174" t="s">
        <v>250</v>
      </c>
      <c r="I41" s="174" t="s">
        <v>250</v>
      </c>
      <c r="J41" s="174" t="s">
        <v>250</v>
      </c>
      <c r="K41" s="174"/>
      <c r="M41" s="92"/>
      <c r="N41" s="200"/>
    </row>
    <row r="42" spans="1:23" s="89" customFormat="1" ht="24.95" customHeight="1" x14ac:dyDescent="0.25">
      <c r="A42" s="254" t="s">
        <v>59</v>
      </c>
      <c r="B42" s="255">
        <v>325</v>
      </c>
      <c r="C42" s="256" t="s">
        <v>60</v>
      </c>
      <c r="D42" s="155" t="str">
        <f t="shared" si="0"/>
        <v/>
      </c>
      <c r="E42" s="174" t="s">
        <v>250</v>
      </c>
      <c r="F42" s="174" t="s">
        <v>250</v>
      </c>
      <c r="G42" s="174" t="s">
        <v>250</v>
      </c>
      <c r="H42" s="174" t="s">
        <v>250</v>
      </c>
      <c r="I42" s="174" t="s">
        <v>250</v>
      </c>
      <c r="J42" s="174" t="s">
        <v>250</v>
      </c>
      <c r="K42" s="174"/>
      <c r="M42" s="92"/>
      <c r="N42" s="200" t="s">
        <v>177</v>
      </c>
    </row>
    <row r="43" spans="1:23" s="89" customFormat="1" ht="24.95" customHeight="1" x14ac:dyDescent="0.25">
      <c r="A43" s="254" t="s">
        <v>61</v>
      </c>
      <c r="B43" s="255">
        <v>326</v>
      </c>
      <c r="C43" s="256" t="s">
        <v>62</v>
      </c>
      <c r="D43" s="155" t="str">
        <f t="shared" si="0"/>
        <v/>
      </c>
      <c r="E43" s="174" t="s">
        <v>250</v>
      </c>
      <c r="F43" s="174" t="s">
        <v>250</v>
      </c>
      <c r="G43" s="174" t="s">
        <v>250</v>
      </c>
      <c r="H43" s="174" t="s">
        <v>250</v>
      </c>
      <c r="I43" s="174" t="s">
        <v>250</v>
      </c>
      <c r="J43" s="174" t="s">
        <v>250</v>
      </c>
      <c r="K43" s="174"/>
      <c r="M43" s="92"/>
      <c r="N43" s="200"/>
    </row>
    <row r="44" spans="1:23" s="89" customFormat="1" ht="33" customHeight="1" x14ac:dyDescent="0.25">
      <c r="A44" s="254" t="s">
        <v>116</v>
      </c>
      <c r="B44" s="255">
        <v>359</v>
      </c>
      <c r="C44" s="256" t="s">
        <v>241</v>
      </c>
      <c r="D44" s="155" t="str">
        <f t="shared" si="0"/>
        <v/>
      </c>
      <c r="E44" s="174" t="s">
        <v>250</v>
      </c>
      <c r="F44" s="174" t="s">
        <v>250</v>
      </c>
      <c r="G44" s="174" t="s">
        <v>250</v>
      </c>
      <c r="H44" s="174" t="s">
        <v>250</v>
      </c>
      <c r="I44" s="174" t="s">
        <v>250</v>
      </c>
      <c r="J44" s="174" t="s">
        <v>250</v>
      </c>
      <c r="K44" s="174"/>
      <c r="M44" s="92"/>
      <c r="N44" s="200" t="s">
        <v>178</v>
      </c>
    </row>
    <row r="45" spans="1:23" s="89" customFormat="1" ht="24.95" customHeight="1" x14ac:dyDescent="0.25">
      <c r="A45" s="254" t="s">
        <v>63</v>
      </c>
      <c r="B45" s="255">
        <v>327</v>
      </c>
      <c r="C45" s="256" t="s">
        <v>64</v>
      </c>
      <c r="D45" s="155" t="str">
        <f t="shared" si="0"/>
        <v/>
      </c>
      <c r="E45" s="174" t="s">
        <v>250</v>
      </c>
      <c r="F45" s="174" t="s">
        <v>250</v>
      </c>
      <c r="G45" s="174" t="s">
        <v>250</v>
      </c>
      <c r="H45" s="174" t="s">
        <v>250</v>
      </c>
      <c r="I45" s="174" t="s">
        <v>250</v>
      </c>
      <c r="J45" s="174" t="s">
        <v>250</v>
      </c>
      <c r="K45" s="174"/>
      <c r="M45" s="92"/>
      <c r="N45" s="200"/>
    </row>
    <row r="46" spans="1:23" s="89" customFormat="1" ht="24.95" customHeight="1" x14ac:dyDescent="0.25">
      <c r="A46" s="254" t="s">
        <v>65</v>
      </c>
      <c r="B46" s="255">
        <v>328</v>
      </c>
      <c r="C46" s="256" t="s">
        <v>66</v>
      </c>
      <c r="D46" s="155" t="str">
        <f t="shared" si="0"/>
        <v/>
      </c>
      <c r="E46" s="174" t="s">
        <v>250</v>
      </c>
      <c r="F46" s="174" t="s">
        <v>250</v>
      </c>
      <c r="G46" s="174" t="s">
        <v>250</v>
      </c>
      <c r="H46" s="174" t="s">
        <v>250</v>
      </c>
      <c r="I46" s="174" t="s">
        <v>250</v>
      </c>
      <c r="J46" s="174" t="s">
        <v>250</v>
      </c>
      <c r="K46" s="174"/>
      <c r="M46" s="92"/>
      <c r="N46" s="200" t="s">
        <v>179</v>
      </c>
    </row>
    <row r="47" spans="1:23" s="89" customFormat="1" ht="24.95" customHeight="1" x14ac:dyDescent="0.25">
      <c r="A47" s="254" t="s">
        <v>67</v>
      </c>
      <c r="B47" s="255">
        <v>329</v>
      </c>
      <c r="C47" s="256" t="s">
        <v>68</v>
      </c>
      <c r="D47" s="155">
        <f t="shared" si="0"/>
        <v>53445.89</v>
      </c>
      <c r="E47" s="174">
        <v>32248.39</v>
      </c>
      <c r="F47" s="174">
        <v>9180.85</v>
      </c>
      <c r="G47" s="174" t="s">
        <v>250</v>
      </c>
      <c r="H47" s="174">
        <v>6880.05</v>
      </c>
      <c r="I47" s="174">
        <v>2996.6</v>
      </c>
      <c r="J47" s="174">
        <v>2140</v>
      </c>
      <c r="K47" s="174"/>
      <c r="M47" s="92"/>
      <c r="N47" s="200"/>
    </row>
    <row r="48" spans="1:23" s="89" customFormat="1" ht="24.95" customHeight="1" x14ac:dyDescent="0.25">
      <c r="A48" s="254" t="s">
        <v>69</v>
      </c>
      <c r="B48" s="255">
        <v>330</v>
      </c>
      <c r="C48" s="256" t="s">
        <v>225</v>
      </c>
      <c r="D48" s="155" t="str">
        <f t="shared" si="0"/>
        <v/>
      </c>
      <c r="E48" s="174" t="s">
        <v>250</v>
      </c>
      <c r="F48" s="174" t="s">
        <v>250</v>
      </c>
      <c r="G48" s="174" t="s">
        <v>250</v>
      </c>
      <c r="H48" s="174" t="s">
        <v>250</v>
      </c>
      <c r="I48" s="174" t="s">
        <v>250</v>
      </c>
      <c r="J48" s="174" t="s">
        <v>250</v>
      </c>
      <c r="K48" s="174"/>
      <c r="M48" s="92"/>
      <c r="N48" s="149"/>
    </row>
    <row r="49" spans="1:14" s="89" customFormat="1" ht="24.95" customHeight="1" x14ac:dyDescent="0.25">
      <c r="A49" s="254" t="s">
        <v>72</v>
      </c>
      <c r="B49" s="255">
        <v>333</v>
      </c>
      <c r="C49" s="256" t="s">
        <v>73</v>
      </c>
      <c r="D49" s="155" t="str">
        <f t="shared" si="0"/>
        <v/>
      </c>
      <c r="E49" s="174" t="s">
        <v>250</v>
      </c>
      <c r="F49" s="174" t="s">
        <v>250</v>
      </c>
      <c r="G49" s="174" t="s">
        <v>250</v>
      </c>
      <c r="H49" s="174" t="s">
        <v>250</v>
      </c>
      <c r="I49" s="174" t="s">
        <v>250</v>
      </c>
      <c r="J49" s="174" t="s">
        <v>250</v>
      </c>
      <c r="K49" s="174"/>
      <c r="M49" s="92"/>
      <c r="N49" s="150" t="s">
        <v>134</v>
      </c>
    </row>
    <row r="50" spans="1:14" s="89" customFormat="1" ht="24.95" customHeight="1" x14ac:dyDescent="0.25">
      <c r="A50" s="254" t="s">
        <v>74</v>
      </c>
      <c r="B50" s="255">
        <v>334</v>
      </c>
      <c r="C50" s="256" t="s">
        <v>222</v>
      </c>
      <c r="D50" s="155">
        <f t="shared" si="0"/>
        <v>96455.290000000008</v>
      </c>
      <c r="E50" s="174">
        <v>55435.97</v>
      </c>
      <c r="F50" s="174">
        <v>15558.55</v>
      </c>
      <c r="G50" s="174" t="s">
        <v>250</v>
      </c>
      <c r="H50" s="174">
        <v>12002.53</v>
      </c>
      <c r="I50" s="174">
        <v>13191.24</v>
      </c>
      <c r="J50" s="174">
        <v>267</v>
      </c>
      <c r="K50" s="174"/>
      <c r="M50" s="92"/>
      <c r="N50" s="149"/>
    </row>
    <row r="51" spans="1:14" s="89" customFormat="1" ht="24.95" customHeight="1" x14ac:dyDescent="0.25">
      <c r="A51" s="254" t="s">
        <v>75</v>
      </c>
      <c r="B51" s="255">
        <v>335</v>
      </c>
      <c r="C51" s="256" t="s">
        <v>210</v>
      </c>
      <c r="D51" s="155" t="str">
        <f t="shared" si="0"/>
        <v/>
      </c>
      <c r="E51" s="174" t="s">
        <v>250</v>
      </c>
      <c r="F51" s="174" t="s">
        <v>250</v>
      </c>
      <c r="G51" s="174" t="s">
        <v>250</v>
      </c>
      <c r="H51" s="174" t="s">
        <v>250</v>
      </c>
      <c r="I51" s="174" t="s">
        <v>250</v>
      </c>
      <c r="J51" s="174" t="s">
        <v>250</v>
      </c>
      <c r="K51" s="174"/>
      <c r="M51" s="150" t="s">
        <v>78</v>
      </c>
      <c r="N51" s="92"/>
    </row>
    <row r="52" spans="1:14" s="89" customFormat="1" ht="24.95" customHeight="1" x14ac:dyDescent="0.25">
      <c r="A52" s="254" t="s">
        <v>76</v>
      </c>
      <c r="B52" s="255">
        <v>336</v>
      </c>
      <c r="C52" s="256" t="s">
        <v>77</v>
      </c>
      <c r="D52" s="155" t="str">
        <f t="shared" si="0"/>
        <v/>
      </c>
      <c r="E52" s="174" t="s">
        <v>250</v>
      </c>
      <c r="F52" s="174" t="s">
        <v>250</v>
      </c>
      <c r="G52" s="174" t="s">
        <v>250</v>
      </c>
      <c r="H52" s="174" t="s">
        <v>250</v>
      </c>
      <c r="I52" s="174" t="s">
        <v>250</v>
      </c>
      <c r="J52" s="174" t="s">
        <v>250</v>
      </c>
      <c r="K52" s="174"/>
      <c r="M52" s="150"/>
      <c r="N52" s="92"/>
    </row>
    <row r="53" spans="1:14" s="89" customFormat="1" ht="24.95" customHeight="1" x14ac:dyDescent="0.25">
      <c r="A53" s="254" t="s">
        <v>79</v>
      </c>
      <c r="B53" s="255">
        <v>337</v>
      </c>
      <c r="C53" s="256" t="s">
        <v>226</v>
      </c>
      <c r="D53" s="155">
        <f t="shared" si="0"/>
        <v>6727.53</v>
      </c>
      <c r="E53" s="174">
        <v>5582.15</v>
      </c>
      <c r="F53" s="174">
        <v>1145.3800000000001</v>
      </c>
      <c r="G53" s="174" t="s">
        <v>250</v>
      </c>
      <c r="H53" s="174" t="s">
        <v>250</v>
      </c>
      <c r="I53" s="174" t="s">
        <v>250</v>
      </c>
      <c r="J53" s="174" t="s">
        <v>250</v>
      </c>
      <c r="K53" s="174"/>
      <c r="M53" s="92"/>
      <c r="N53" s="92"/>
    </row>
    <row r="54" spans="1:14" s="89" customFormat="1" ht="24.95" customHeight="1" x14ac:dyDescent="0.25">
      <c r="A54" s="254" t="s">
        <v>81</v>
      </c>
      <c r="B54" s="255">
        <v>339</v>
      </c>
      <c r="C54" s="256" t="s">
        <v>82</v>
      </c>
      <c r="D54" s="155" t="str">
        <f t="shared" si="0"/>
        <v/>
      </c>
      <c r="E54" s="174" t="s">
        <v>250</v>
      </c>
      <c r="F54" s="174" t="s">
        <v>250</v>
      </c>
      <c r="G54" s="174" t="s">
        <v>250</v>
      </c>
      <c r="H54" s="174" t="s">
        <v>250</v>
      </c>
      <c r="I54" s="174" t="s">
        <v>250</v>
      </c>
      <c r="J54" s="174" t="s">
        <v>250</v>
      </c>
      <c r="K54" s="174"/>
      <c r="M54" s="92"/>
      <c r="N54" s="92"/>
    </row>
    <row r="55" spans="1:14" s="89" customFormat="1" ht="24.95" customHeight="1" x14ac:dyDescent="0.25">
      <c r="A55" s="254" t="s">
        <v>83</v>
      </c>
      <c r="B55" s="255">
        <v>340</v>
      </c>
      <c r="C55" s="256" t="s">
        <v>84</v>
      </c>
      <c r="D55" s="155" t="str">
        <f t="shared" si="0"/>
        <v/>
      </c>
      <c r="E55" s="174" t="s">
        <v>250</v>
      </c>
      <c r="F55" s="174" t="s">
        <v>250</v>
      </c>
      <c r="G55" s="174" t="s">
        <v>250</v>
      </c>
      <c r="H55" s="174" t="s">
        <v>250</v>
      </c>
      <c r="I55" s="174" t="s">
        <v>250</v>
      </c>
      <c r="J55" s="174" t="s">
        <v>250</v>
      </c>
      <c r="K55" s="174"/>
      <c r="M55" s="92"/>
      <c r="N55" s="92"/>
    </row>
    <row r="56" spans="1:14" s="89" customFormat="1" ht="24.95" customHeight="1" x14ac:dyDescent="0.25">
      <c r="A56" s="254" t="s">
        <v>212</v>
      </c>
      <c r="B56" s="255">
        <v>373</v>
      </c>
      <c r="C56" s="256" t="s">
        <v>214</v>
      </c>
      <c r="D56" s="155">
        <f t="shared" si="0"/>
        <v>12689.33</v>
      </c>
      <c r="E56" s="174">
        <v>9825.1</v>
      </c>
      <c r="F56" s="174">
        <v>2864.23</v>
      </c>
      <c r="G56" s="174" t="s">
        <v>250</v>
      </c>
      <c r="H56" s="174" t="s">
        <v>250</v>
      </c>
      <c r="I56" s="174" t="s">
        <v>250</v>
      </c>
      <c r="J56" s="174" t="s">
        <v>250</v>
      </c>
      <c r="K56" s="174"/>
      <c r="M56" s="92"/>
      <c r="N56" s="92"/>
    </row>
    <row r="57" spans="1:14" s="89" customFormat="1" ht="24.95" customHeight="1" x14ac:dyDescent="0.25">
      <c r="A57" s="254" t="s">
        <v>87</v>
      </c>
      <c r="B57" s="255">
        <v>342</v>
      </c>
      <c r="C57" s="256" t="s">
        <v>88</v>
      </c>
      <c r="D57" s="155" t="str">
        <f t="shared" si="0"/>
        <v/>
      </c>
      <c r="E57" s="174" t="s">
        <v>250</v>
      </c>
      <c r="F57" s="174" t="s">
        <v>250</v>
      </c>
      <c r="G57" s="174" t="s">
        <v>250</v>
      </c>
      <c r="H57" s="174" t="s">
        <v>250</v>
      </c>
      <c r="I57" s="174" t="s">
        <v>250</v>
      </c>
      <c r="J57" s="174" t="s">
        <v>250</v>
      </c>
      <c r="K57" s="174"/>
      <c r="M57" s="92"/>
      <c r="N57" s="92"/>
    </row>
    <row r="58" spans="1:14" s="89" customFormat="1" ht="24.95" customHeight="1" x14ac:dyDescent="0.25">
      <c r="A58" s="254" t="s">
        <v>89</v>
      </c>
      <c r="B58" s="255">
        <v>343</v>
      </c>
      <c r="C58" s="256" t="s">
        <v>90</v>
      </c>
      <c r="D58" s="155" t="str">
        <f t="shared" si="0"/>
        <v/>
      </c>
      <c r="E58" s="174" t="s">
        <v>250</v>
      </c>
      <c r="F58" s="174" t="s">
        <v>250</v>
      </c>
      <c r="G58" s="174" t="s">
        <v>250</v>
      </c>
      <c r="H58" s="174" t="s">
        <v>250</v>
      </c>
      <c r="I58" s="174" t="s">
        <v>250</v>
      </c>
      <c r="J58" s="174" t="s">
        <v>250</v>
      </c>
      <c r="K58" s="174"/>
      <c r="M58" s="92"/>
      <c r="N58" s="92"/>
    </row>
    <row r="59" spans="1:14" s="89" customFormat="1" ht="24.95" customHeight="1" x14ac:dyDescent="0.25">
      <c r="A59" s="254" t="s">
        <v>91</v>
      </c>
      <c r="B59" s="255">
        <v>344</v>
      </c>
      <c r="C59" s="256" t="s">
        <v>92</v>
      </c>
      <c r="D59" s="155" t="str">
        <f t="shared" si="0"/>
        <v/>
      </c>
      <c r="E59" s="174" t="s">
        <v>250</v>
      </c>
      <c r="F59" s="174" t="s">
        <v>250</v>
      </c>
      <c r="G59" s="174" t="s">
        <v>250</v>
      </c>
      <c r="H59" s="174" t="s">
        <v>250</v>
      </c>
      <c r="I59" s="174" t="s">
        <v>250</v>
      </c>
      <c r="J59" s="174" t="s">
        <v>250</v>
      </c>
      <c r="K59" s="174"/>
      <c r="M59" s="92"/>
      <c r="N59" s="92"/>
    </row>
    <row r="60" spans="1:14" s="88" customFormat="1" ht="24.95" customHeight="1" x14ac:dyDescent="0.25">
      <c r="A60" s="254" t="s">
        <v>93</v>
      </c>
      <c r="B60" s="255">
        <v>346</v>
      </c>
      <c r="C60" s="256" t="s">
        <v>94</v>
      </c>
      <c r="D60" s="155" t="str">
        <f t="shared" si="0"/>
        <v/>
      </c>
      <c r="E60" s="174" t="s">
        <v>250</v>
      </c>
      <c r="F60" s="174" t="s">
        <v>250</v>
      </c>
      <c r="G60" s="174" t="s">
        <v>250</v>
      </c>
      <c r="H60" s="174" t="s">
        <v>250</v>
      </c>
      <c r="I60" s="174" t="s">
        <v>250</v>
      </c>
      <c r="J60" s="174" t="s">
        <v>250</v>
      </c>
      <c r="K60" s="174"/>
      <c r="M60" s="92"/>
      <c r="N60" s="38"/>
    </row>
    <row r="61" spans="1:14" ht="24.95" customHeight="1" x14ac:dyDescent="0.25">
      <c r="A61" s="254" t="s">
        <v>95</v>
      </c>
      <c r="B61" s="255">
        <v>347</v>
      </c>
      <c r="C61" s="256" t="s">
        <v>227</v>
      </c>
      <c r="D61" s="155">
        <f t="shared" si="0"/>
        <v>54829.720000000008</v>
      </c>
      <c r="E61" s="174">
        <v>35701.53</v>
      </c>
      <c r="F61" s="174">
        <v>7337.05</v>
      </c>
      <c r="G61" s="174">
        <v>55.47</v>
      </c>
      <c r="H61" s="174">
        <v>10569.69</v>
      </c>
      <c r="I61" s="174">
        <v>918.98</v>
      </c>
      <c r="J61" s="174">
        <v>247</v>
      </c>
      <c r="K61" s="174"/>
      <c r="L61" s="62"/>
      <c r="M61" s="38"/>
    </row>
    <row r="62" spans="1:14" ht="24.95" customHeight="1" x14ac:dyDescent="0.25">
      <c r="A62" s="254" t="s">
        <v>115</v>
      </c>
      <c r="B62" s="255">
        <v>358</v>
      </c>
      <c r="C62" s="256" t="s">
        <v>216</v>
      </c>
      <c r="D62" s="155">
        <f t="shared" si="0"/>
        <v>58584.840000000004</v>
      </c>
      <c r="E62" s="174">
        <v>37457.160000000003</v>
      </c>
      <c r="F62" s="174">
        <v>11268.24</v>
      </c>
      <c r="G62" s="174">
        <v>3357.93</v>
      </c>
      <c r="H62" s="174">
        <v>4759.8</v>
      </c>
      <c r="I62" s="174">
        <v>246.71</v>
      </c>
      <c r="J62" s="174">
        <v>1495</v>
      </c>
      <c r="K62" s="174"/>
      <c r="L62" s="62"/>
    </row>
    <row r="63" spans="1:14" ht="24.95" customHeight="1" x14ac:dyDescent="0.25">
      <c r="A63" s="254" t="s">
        <v>96</v>
      </c>
      <c r="B63" s="255">
        <v>348</v>
      </c>
      <c r="C63" s="256" t="s">
        <v>97</v>
      </c>
      <c r="D63" s="155" t="str">
        <f t="shared" si="0"/>
        <v/>
      </c>
      <c r="E63" s="174" t="s">
        <v>250</v>
      </c>
      <c r="F63" s="174" t="s">
        <v>250</v>
      </c>
      <c r="G63" s="174" t="s">
        <v>250</v>
      </c>
      <c r="H63" s="174" t="s">
        <v>250</v>
      </c>
      <c r="I63" s="174" t="s">
        <v>250</v>
      </c>
      <c r="J63" s="174" t="s">
        <v>250</v>
      </c>
      <c r="K63" s="174"/>
      <c r="L63" s="62"/>
    </row>
    <row r="64" spans="1:14" ht="24.95" customHeight="1" x14ac:dyDescent="0.25">
      <c r="A64" s="254" t="s">
        <v>98</v>
      </c>
      <c r="B64" s="255">
        <v>349</v>
      </c>
      <c r="C64" s="256" t="s">
        <v>99</v>
      </c>
      <c r="D64" s="155" t="str">
        <f t="shared" si="0"/>
        <v/>
      </c>
      <c r="E64" s="174" t="s">
        <v>250</v>
      </c>
      <c r="F64" s="174" t="s">
        <v>250</v>
      </c>
      <c r="G64" s="174" t="s">
        <v>250</v>
      </c>
      <c r="H64" s="174" t="s">
        <v>250</v>
      </c>
      <c r="I64" s="174" t="s">
        <v>250</v>
      </c>
      <c r="J64" s="174" t="s">
        <v>250</v>
      </c>
      <c r="K64" s="174"/>
      <c r="L64" s="62"/>
    </row>
    <row r="65" spans="1:12" ht="24.95" customHeight="1" x14ac:dyDescent="0.25">
      <c r="A65" s="254" t="s">
        <v>80</v>
      </c>
      <c r="B65" s="255">
        <v>338</v>
      </c>
      <c r="C65" s="256" t="s">
        <v>217</v>
      </c>
      <c r="D65" s="155" t="str">
        <f t="shared" si="0"/>
        <v/>
      </c>
      <c r="E65" s="174" t="s">
        <v>250</v>
      </c>
      <c r="F65" s="174" t="s">
        <v>250</v>
      </c>
      <c r="G65" s="174" t="s">
        <v>250</v>
      </c>
      <c r="H65" s="174" t="s">
        <v>250</v>
      </c>
      <c r="I65" s="174" t="s">
        <v>250</v>
      </c>
      <c r="J65" s="174" t="s">
        <v>250</v>
      </c>
      <c r="K65" s="174"/>
      <c r="L65" s="62"/>
    </row>
    <row r="66" spans="1:12" ht="24.95" customHeight="1" x14ac:dyDescent="0.25">
      <c r="A66" s="254" t="s">
        <v>102</v>
      </c>
      <c r="B66" s="255">
        <v>351</v>
      </c>
      <c r="C66" s="256" t="s">
        <v>218</v>
      </c>
      <c r="D66" s="155" t="str">
        <f t="shared" si="0"/>
        <v/>
      </c>
      <c r="E66" s="174" t="s">
        <v>250</v>
      </c>
      <c r="F66" s="174" t="s">
        <v>250</v>
      </c>
      <c r="G66" s="174" t="s">
        <v>250</v>
      </c>
      <c r="H66" s="174" t="s">
        <v>250</v>
      </c>
      <c r="I66" s="174" t="s">
        <v>250</v>
      </c>
      <c r="J66" s="174" t="s">
        <v>250</v>
      </c>
      <c r="K66" s="174"/>
      <c r="L66" s="62"/>
    </row>
    <row r="67" spans="1:12" ht="24.95" customHeight="1" x14ac:dyDescent="0.25">
      <c r="A67" s="254" t="s">
        <v>103</v>
      </c>
      <c r="B67" s="255">
        <v>352</v>
      </c>
      <c r="C67" s="256" t="s">
        <v>104</v>
      </c>
      <c r="D67" s="155" t="str">
        <f t="shared" si="0"/>
        <v/>
      </c>
      <c r="E67" s="174" t="s">
        <v>250</v>
      </c>
      <c r="F67" s="174" t="s">
        <v>250</v>
      </c>
      <c r="G67" s="174" t="s">
        <v>250</v>
      </c>
      <c r="H67" s="174" t="s">
        <v>250</v>
      </c>
      <c r="I67" s="174" t="s">
        <v>250</v>
      </c>
      <c r="J67" s="174" t="s">
        <v>250</v>
      </c>
      <c r="K67" s="174"/>
      <c r="L67" s="62"/>
    </row>
    <row r="68" spans="1:12" ht="24.95" customHeight="1" x14ac:dyDescent="0.25">
      <c r="A68" s="254" t="s">
        <v>105</v>
      </c>
      <c r="B68" s="255">
        <v>353</v>
      </c>
      <c r="C68" s="256" t="s">
        <v>228</v>
      </c>
      <c r="D68" s="155" t="str">
        <f t="shared" si="0"/>
        <v/>
      </c>
      <c r="E68" s="174" t="s">
        <v>250</v>
      </c>
      <c r="F68" s="174" t="s">
        <v>250</v>
      </c>
      <c r="G68" s="174" t="s">
        <v>250</v>
      </c>
      <c r="H68" s="174" t="s">
        <v>250</v>
      </c>
      <c r="I68" s="174" t="s">
        <v>250</v>
      </c>
      <c r="J68" s="174" t="s">
        <v>250</v>
      </c>
      <c r="K68" s="174"/>
      <c r="L68" s="62"/>
    </row>
    <row r="69" spans="1:12" ht="24.95" customHeight="1" x14ac:dyDescent="0.25">
      <c r="A69" s="254" t="s">
        <v>107</v>
      </c>
      <c r="B69" s="255">
        <v>354</v>
      </c>
      <c r="C69" s="256" t="s">
        <v>108</v>
      </c>
      <c r="D69" s="155">
        <f t="shared" si="0"/>
        <v>56533.8</v>
      </c>
      <c r="E69" s="174">
        <v>28363.68</v>
      </c>
      <c r="F69" s="174">
        <v>7577.8</v>
      </c>
      <c r="G69" s="174">
        <v>2327.5</v>
      </c>
      <c r="H69" s="174">
        <v>8213.99</v>
      </c>
      <c r="I69" s="174">
        <v>4312.83</v>
      </c>
      <c r="J69" s="174">
        <v>5738</v>
      </c>
      <c r="K69" s="174"/>
      <c r="L69" s="62"/>
    </row>
    <row r="70" spans="1:12" ht="24.95" customHeight="1" x14ac:dyDescent="0.25">
      <c r="A70" s="254" t="s">
        <v>109</v>
      </c>
      <c r="B70" s="255">
        <v>355</v>
      </c>
      <c r="C70" s="256" t="s">
        <v>110</v>
      </c>
      <c r="D70" s="155" t="str">
        <f t="shared" si="0"/>
        <v/>
      </c>
      <c r="E70" s="174" t="s">
        <v>250</v>
      </c>
      <c r="F70" s="174" t="s">
        <v>250</v>
      </c>
      <c r="G70" s="174" t="s">
        <v>250</v>
      </c>
      <c r="H70" s="174" t="s">
        <v>250</v>
      </c>
      <c r="I70" s="174" t="s">
        <v>250</v>
      </c>
      <c r="J70" s="174" t="s">
        <v>250</v>
      </c>
      <c r="K70" s="174"/>
      <c r="L70" s="62"/>
    </row>
    <row r="71" spans="1:12" ht="24.95" customHeight="1" x14ac:dyDescent="0.25">
      <c r="A71" s="254" t="s">
        <v>111</v>
      </c>
      <c r="B71" s="255">
        <v>356</v>
      </c>
      <c r="C71" s="256" t="s">
        <v>112</v>
      </c>
      <c r="D71" s="155" t="str">
        <f t="shared" si="0"/>
        <v/>
      </c>
      <c r="E71" s="174" t="s">
        <v>250</v>
      </c>
      <c r="F71" s="174" t="s">
        <v>250</v>
      </c>
      <c r="G71" s="174" t="s">
        <v>250</v>
      </c>
      <c r="H71" s="174" t="s">
        <v>250</v>
      </c>
      <c r="I71" s="174" t="s">
        <v>250</v>
      </c>
      <c r="J71" s="174" t="s">
        <v>250</v>
      </c>
      <c r="K71" s="174"/>
      <c r="L71" s="62"/>
    </row>
    <row r="72" spans="1:12" ht="24.95" customHeight="1" x14ac:dyDescent="0.25">
      <c r="A72" s="254" t="s">
        <v>229</v>
      </c>
      <c r="B72" s="255">
        <v>374</v>
      </c>
      <c r="C72" s="256" t="s">
        <v>230</v>
      </c>
      <c r="D72" s="155" t="str">
        <f t="shared" si="0"/>
        <v/>
      </c>
      <c r="E72" s="174" t="s">
        <v>250</v>
      </c>
      <c r="F72" s="174" t="s">
        <v>250</v>
      </c>
      <c r="G72" s="174" t="s">
        <v>250</v>
      </c>
      <c r="H72" s="174" t="s">
        <v>250</v>
      </c>
      <c r="I72" s="174" t="s">
        <v>250</v>
      </c>
      <c r="J72" s="174" t="s">
        <v>250</v>
      </c>
      <c r="K72" s="174"/>
      <c r="L72" s="62"/>
    </row>
    <row r="73" spans="1:12" ht="24.95" customHeight="1" x14ac:dyDescent="0.25">
      <c r="A73" s="254" t="s">
        <v>113</v>
      </c>
      <c r="B73" s="255">
        <v>357</v>
      </c>
      <c r="C73" s="256" t="s">
        <v>114</v>
      </c>
      <c r="D73" s="155" t="str">
        <f t="shared" si="0"/>
        <v/>
      </c>
      <c r="E73" s="174" t="s">
        <v>250</v>
      </c>
      <c r="F73" s="174" t="s">
        <v>250</v>
      </c>
      <c r="G73" s="174" t="s">
        <v>250</v>
      </c>
      <c r="H73" s="174" t="s">
        <v>250</v>
      </c>
      <c r="I73" s="174" t="s">
        <v>250</v>
      </c>
      <c r="J73" s="174" t="s">
        <v>250</v>
      </c>
      <c r="K73" s="174"/>
      <c r="L73" s="62"/>
    </row>
    <row r="74" spans="1:12" ht="24.95" customHeight="1" x14ac:dyDescent="0.25">
      <c r="A74" s="254" t="s">
        <v>120</v>
      </c>
      <c r="B74" s="255">
        <v>361</v>
      </c>
      <c r="C74" s="256" t="s">
        <v>219</v>
      </c>
      <c r="D74" s="155" t="str">
        <f t="shared" si="0"/>
        <v/>
      </c>
      <c r="E74" s="174" t="s">
        <v>250</v>
      </c>
      <c r="F74" s="174" t="s">
        <v>250</v>
      </c>
      <c r="G74" s="174" t="s">
        <v>250</v>
      </c>
      <c r="H74" s="174" t="s">
        <v>250</v>
      </c>
      <c r="I74" s="174" t="s">
        <v>250</v>
      </c>
      <c r="J74" s="174" t="s">
        <v>250</v>
      </c>
      <c r="K74" s="174"/>
      <c r="L74" s="62"/>
    </row>
    <row r="75" spans="1:12" ht="24.95" customHeight="1" x14ac:dyDescent="0.25">
      <c r="A75" s="254" t="s">
        <v>121</v>
      </c>
      <c r="B75" s="255">
        <v>362</v>
      </c>
      <c r="C75" s="256" t="s">
        <v>231</v>
      </c>
      <c r="D75" s="155">
        <f t="shared" si="0"/>
        <v>52568.54</v>
      </c>
      <c r="E75" s="174">
        <v>24754.83</v>
      </c>
      <c r="F75" s="174">
        <v>6818.4</v>
      </c>
      <c r="G75" s="174">
        <v>110.94</v>
      </c>
      <c r="H75" s="174">
        <v>6740</v>
      </c>
      <c r="I75" s="174">
        <v>12964.37</v>
      </c>
      <c r="J75" s="174">
        <v>1180</v>
      </c>
      <c r="K75" s="174"/>
      <c r="L75" s="62"/>
    </row>
    <row r="76" spans="1:12" ht="24.95" customHeight="1" x14ac:dyDescent="0.25">
      <c r="A76" s="254" t="s">
        <v>123</v>
      </c>
      <c r="B76" s="255">
        <v>364</v>
      </c>
      <c r="C76" s="256" t="s">
        <v>220</v>
      </c>
      <c r="D76" s="155">
        <f t="shared" si="0"/>
        <v>64045.829999999994</v>
      </c>
      <c r="E76" s="174">
        <v>43738.42</v>
      </c>
      <c r="F76" s="174">
        <v>13619.13</v>
      </c>
      <c r="G76" s="174" t="s">
        <v>250</v>
      </c>
      <c r="H76" s="174">
        <v>1412.27</v>
      </c>
      <c r="I76" s="174">
        <v>5276.01</v>
      </c>
      <c r="J76" s="174" t="s">
        <v>250</v>
      </c>
      <c r="K76" s="174"/>
      <c r="L76" s="62"/>
    </row>
    <row r="77" spans="1:12" ht="24.95" customHeight="1" x14ac:dyDescent="0.25">
      <c r="A77" s="254" t="s">
        <v>124</v>
      </c>
      <c r="B77" s="255">
        <v>365</v>
      </c>
      <c r="C77" s="256" t="s">
        <v>125</v>
      </c>
      <c r="D77" s="155" t="str">
        <f t="shared" si="0"/>
        <v/>
      </c>
      <c r="E77" s="174" t="s">
        <v>250</v>
      </c>
      <c r="F77" s="174" t="s">
        <v>250</v>
      </c>
      <c r="G77" s="174" t="s">
        <v>250</v>
      </c>
      <c r="H77" s="174" t="s">
        <v>250</v>
      </c>
      <c r="I77" s="174" t="s">
        <v>250</v>
      </c>
      <c r="J77" s="174" t="s">
        <v>250</v>
      </c>
      <c r="K77" s="174"/>
      <c r="L77" s="62"/>
    </row>
    <row r="78" spans="1:12" ht="24.95" customHeight="1" x14ac:dyDescent="0.25">
      <c r="A78" s="254" t="s">
        <v>126</v>
      </c>
      <c r="B78" s="255">
        <v>366</v>
      </c>
      <c r="C78" s="256" t="s">
        <v>232</v>
      </c>
      <c r="D78" s="155" t="str">
        <f t="shared" si="0"/>
        <v/>
      </c>
      <c r="E78" s="174" t="s">
        <v>250</v>
      </c>
      <c r="F78" s="174" t="s">
        <v>250</v>
      </c>
      <c r="G78" s="174" t="s">
        <v>250</v>
      </c>
      <c r="H78" s="174" t="s">
        <v>250</v>
      </c>
      <c r="I78" s="174" t="s">
        <v>250</v>
      </c>
      <c r="J78" s="174" t="s">
        <v>250</v>
      </c>
      <c r="K78" s="174"/>
      <c r="L78" s="62"/>
    </row>
    <row r="79" spans="1:12" ht="24.95" customHeight="1" x14ac:dyDescent="0.25">
      <c r="A79" s="254" t="s">
        <v>127</v>
      </c>
      <c r="B79" s="255">
        <v>368</v>
      </c>
      <c r="C79" s="256" t="s">
        <v>128</v>
      </c>
      <c r="D79" s="155" t="str">
        <f t="shared" si="0"/>
        <v/>
      </c>
      <c r="E79" s="174" t="s">
        <v>250</v>
      </c>
      <c r="F79" s="174" t="s">
        <v>250</v>
      </c>
      <c r="G79" s="174" t="s">
        <v>250</v>
      </c>
      <c r="H79" s="174" t="s">
        <v>250</v>
      </c>
      <c r="I79" s="174" t="s">
        <v>250</v>
      </c>
      <c r="J79" s="174" t="s">
        <v>250</v>
      </c>
      <c r="K79" s="174"/>
      <c r="L79" s="62"/>
    </row>
    <row r="80" spans="1:12" ht="41.25" customHeight="1" x14ac:dyDescent="0.25">
      <c r="A80" s="257" t="s">
        <v>180</v>
      </c>
      <c r="B80" s="258"/>
      <c r="C80" s="258"/>
      <c r="D80" s="155"/>
      <c r="E80" s="174"/>
      <c r="F80" s="174"/>
      <c r="G80" s="174"/>
      <c r="H80" s="174"/>
      <c r="I80" s="174"/>
      <c r="J80" s="174"/>
      <c r="K80" s="174"/>
      <c r="L80" s="62"/>
    </row>
    <row r="81" spans="1:12" ht="24.95" customHeight="1" x14ac:dyDescent="0.25">
      <c r="A81" s="167"/>
      <c r="B81" s="169"/>
      <c r="C81" s="168"/>
      <c r="D81" s="155">
        <f t="shared" ref="D81:D94" si="1">IF(SUM(E81:K81)&gt;0,(SUM(E81:K81)),"")</f>
        <v>210259.93000000002</v>
      </c>
      <c r="E81" s="174">
        <v>158464.13</v>
      </c>
      <c r="F81" s="174">
        <v>32434.63</v>
      </c>
      <c r="G81" s="174">
        <v>3102.54</v>
      </c>
      <c r="H81" s="174">
        <v>10844.37</v>
      </c>
      <c r="I81" s="174">
        <v>5414.23</v>
      </c>
      <c r="J81" s="174">
        <v>0.03</v>
      </c>
      <c r="K81" s="174"/>
      <c r="L81" s="62"/>
    </row>
    <row r="82" spans="1:12" ht="24.95" customHeight="1" x14ac:dyDescent="0.25">
      <c r="A82" s="167"/>
      <c r="B82" s="169"/>
      <c r="C82" s="168"/>
      <c r="D82" s="155">
        <f t="shared" si="1"/>
        <v>7708.92</v>
      </c>
      <c r="E82" s="174">
        <v>6402.74</v>
      </c>
      <c r="F82" s="174">
        <v>1306.18</v>
      </c>
      <c r="G82" s="174" t="s">
        <v>250</v>
      </c>
      <c r="H82" s="174" t="s">
        <v>250</v>
      </c>
      <c r="I82" s="174" t="s">
        <v>250</v>
      </c>
      <c r="J82" s="174" t="s">
        <v>250</v>
      </c>
      <c r="K82" s="174"/>
      <c r="L82" s="62"/>
    </row>
    <row r="83" spans="1:12" ht="24.95" customHeight="1" x14ac:dyDescent="0.25">
      <c r="A83" s="167"/>
      <c r="B83" s="169"/>
      <c r="C83" s="168"/>
      <c r="D83" s="155" t="str">
        <f t="shared" si="1"/>
        <v/>
      </c>
      <c r="E83" s="174"/>
      <c r="F83" s="174"/>
      <c r="G83" s="174"/>
      <c r="H83" s="174"/>
      <c r="I83" s="174"/>
      <c r="J83" s="174"/>
      <c r="K83" s="174"/>
      <c r="L83" s="62"/>
    </row>
    <row r="84" spans="1:12" ht="24.95" customHeight="1" x14ac:dyDescent="0.25">
      <c r="A84" s="167"/>
      <c r="B84" s="169"/>
      <c r="C84" s="168"/>
      <c r="D84" s="155" t="str">
        <f t="shared" si="1"/>
        <v/>
      </c>
      <c r="E84" s="174"/>
      <c r="F84" s="174"/>
      <c r="G84" s="174"/>
      <c r="H84" s="174"/>
      <c r="I84" s="174"/>
      <c r="J84" s="174"/>
      <c r="K84" s="174"/>
      <c r="L84" s="62"/>
    </row>
    <row r="85" spans="1:12" ht="46.5" customHeight="1" x14ac:dyDescent="0.25">
      <c r="A85" s="167"/>
      <c r="B85" s="169"/>
      <c r="C85" s="168"/>
      <c r="D85" s="155" t="str">
        <f t="shared" si="1"/>
        <v/>
      </c>
      <c r="E85" s="174"/>
      <c r="F85" s="174"/>
      <c r="G85" s="174"/>
      <c r="H85" s="174"/>
      <c r="I85" s="174"/>
      <c r="J85" s="174"/>
      <c r="K85" s="174"/>
      <c r="L85" s="62"/>
    </row>
    <row r="86" spans="1:12" ht="24.95" customHeight="1" x14ac:dyDescent="0.25">
      <c r="A86" s="167"/>
      <c r="B86" s="169"/>
      <c r="C86" s="168"/>
      <c r="D86" s="155" t="str">
        <f t="shared" si="1"/>
        <v/>
      </c>
      <c r="E86" s="174"/>
      <c r="F86" s="174"/>
      <c r="G86" s="174"/>
      <c r="H86" s="174"/>
      <c r="I86" s="174"/>
      <c r="J86" s="174"/>
      <c r="K86" s="174"/>
      <c r="L86" s="62"/>
    </row>
    <row r="87" spans="1:12" ht="24.95" customHeight="1" x14ac:dyDescent="0.25">
      <c r="A87" s="167"/>
      <c r="B87" s="169"/>
      <c r="C87" s="168"/>
      <c r="D87" s="155" t="str">
        <f t="shared" si="1"/>
        <v/>
      </c>
      <c r="E87" s="174"/>
      <c r="F87" s="174"/>
      <c r="G87" s="174"/>
      <c r="H87" s="174"/>
      <c r="I87" s="174"/>
      <c r="J87" s="174"/>
      <c r="K87" s="174"/>
      <c r="L87" s="62"/>
    </row>
    <row r="88" spans="1:12" ht="24.95" customHeight="1" x14ac:dyDescent="0.25">
      <c r="A88" s="167"/>
      <c r="B88" s="169"/>
      <c r="C88" s="168"/>
      <c r="D88" s="155" t="str">
        <f t="shared" si="1"/>
        <v/>
      </c>
      <c r="E88" s="174"/>
      <c r="F88" s="174"/>
      <c r="G88" s="174"/>
      <c r="H88" s="174"/>
      <c r="I88" s="174"/>
      <c r="J88" s="174"/>
      <c r="K88" s="174"/>
      <c r="L88" s="62"/>
    </row>
    <row r="89" spans="1:12" ht="24.95" customHeight="1" x14ac:dyDescent="0.25">
      <c r="A89" s="167"/>
      <c r="B89" s="169"/>
      <c r="C89" s="168"/>
      <c r="D89" s="155" t="str">
        <f t="shared" si="1"/>
        <v/>
      </c>
      <c r="E89" s="174"/>
      <c r="F89" s="174"/>
      <c r="G89" s="174"/>
      <c r="H89" s="174"/>
      <c r="I89" s="174"/>
      <c r="J89" s="174"/>
      <c r="K89" s="174"/>
      <c r="L89" s="62"/>
    </row>
    <row r="90" spans="1:12" ht="24.95" customHeight="1" x14ac:dyDescent="0.25">
      <c r="A90" s="167"/>
      <c r="B90" s="169"/>
      <c r="C90" s="168"/>
      <c r="D90" s="155" t="str">
        <f t="shared" si="1"/>
        <v/>
      </c>
      <c r="E90" s="174"/>
      <c r="F90" s="174"/>
      <c r="G90" s="174"/>
      <c r="H90" s="174"/>
      <c r="I90" s="174"/>
      <c r="J90" s="174"/>
      <c r="K90" s="174"/>
      <c r="L90" s="62"/>
    </row>
    <row r="91" spans="1:12" ht="24.95" customHeight="1" x14ac:dyDescent="0.25">
      <c r="A91" s="167"/>
      <c r="B91" s="169"/>
      <c r="C91" s="168"/>
      <c r="D91" s="155" t="str">
        <f t="shared" si="1"/>
        <v/>
      </c>
      <c r="E91" s="174"/>
      <c r="F91" s="174"/>
      <c r="G91" s="174"/>
      <c r="H91" s="174"/>
      <c r="I91" s="174"/>
      <c r="J91" s="174"/>
      <c r="K91" s="174"/>
      <c r="L91" s="62"/>
    </row>
    <row r="92" spans="1:12" ht="24.95" customHeight="1" x14ac:dyDescent="0.25">
      <c r="A92" s="167"/>
      <c r="B92" s="169"/>
      <c r="C92" s="168"/>
      <c r="D92" s="155" t="str">
        <f t="shared" si="1"/>
        <v/>
      </c>
      <c r="E92" s="174"/>
      <c r="F92" s="174"/>
      <c r="G92" s="174"/>
      <c r="H92" s="174"/>
      <c r="I92" s="174"/>
      <c r="J92" s="174"/>
      <c r="K92" s="174"/>
      <c r="L92" s="62"/>
    </row>
    <row r="93" spans="1:12" ht="24.95" customHeight="1" x14ac:dyDescent="0.25">
      <c r="A93" s="167"/>
      <c r="B93" s="169"/>
      <c r="C93" s="168"/>
      <c r="D93" s="155" t="str">
        <f t="shared" si="1"/>
        <v/>
      </c>
      <c r="E93" s="174"/>
      <c r="F93" s="174"/>
      <c r="G93" s="174"/>
      <c r="H93" s="174"/>
      <c r="I93" s="174"/>
      <c r="J93" s="174"/>
      <c r="K93" s="174"/>
      <c r="L93" s="62"/>
    </row>
    <row r="94" spans="1:12" ht="24.95" customHeight="1" thickBot="1" x14ac:dyDescent="0.3">
      <c r="A94" s="170"/>
      <c r="B94" s="171"/>
      <c r="C94" s="172"/>
      <c r="D94" s="156" t="str">
        <f t="shared" si="1"/>
        <v/>
      </c>
      <c r="E94" s="175"/>
      <c r="F94" s="175"/>
      <c r="G94" s="175"/>
      <c r="H94" s="175"/>
      <c r="I94" s="175"/>
      <c r="J94" s="175"/>
      <c r="K94" s="175"/>
      <c r="L94" s="62"/>
    </row>
    <row r="95" spans="1:12" ht="24.95" customHeight="1" thickBot="1" x14ac:dyDescent="0.3">
      <c r="A95" s="244" t="s">
        <v>233</v>
      </c>
      <c r="B95" s="245"/>
      <c r="C95" s="245"/>
      <c r="D95" s="157">
        <f>SUM(D17:D94)</f>
        <v>1034933.5900000001</v>
      </c>
      <c r="E95" s="103">
        <f t="shared" ref="E95:K95" si="2">SUM(E17:E94)</f>
        <v>644590.18999999994</v>
      </c>
      <c r="F95" s="103">
        <f t="shared" si="2"/>
        <v>170356.54</v>
      </c>
      <c r="G95" s="103">
        <f t="shared" si="2"/>
        <v>9543.99</v>
      </c>
      <c r="H95" s="103">
        <f t="shared" si="2"/>
        <v>104524.48000000001</v>
      </c>
      <c r="I95" s="103">
        <f t="shared" si="2"/>
        <v>93459.449999999983</v>
      </c>
      <c r="J95" s="103">
        <f t="shared" si="2"/>
        <v>12458.94</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0"/>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8D281-5762-4AE4-ACB9-EE683DF86E4D}">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8" t="s">
        <v>141</v>
      </c>
      <c r="H1" s="159"/>
      <c r="I1" s="159"/>
      <c r="J1" s="159"/>
      <c r="K1" s="160"/>
      <c r="L1" s="83"/>
      <c r="M1" s="195" t="s">
        <v>147</v>
      </c>
      <c r="N1" s="195"/>
    </row>
    <row r="2" spans="1:25" ht="30" customHeight="1" x14ac:dyDescent="0.25">
      <c r="A2" s="196" t="s">
        <v>200</v>
      </c>
      <c r="B2" s="196"/>
      <c r="C2" s="196"/>
      <c r="D2" s="196"/>
      <c r="E2" s="196"/>
      <c r="F2" s="74"/>
      <c r="G2" s="234" t="s">
        <v>142</v>
      </c>
      <c r="H2" s="235"/>
      <c r="I2" s="235"/>
      <c r="J2" s="235"/>
      <c r="K2" s="161">
        <f>D95</f>
        <v>202885.8</v>
      </c>
      <c r="M2" s="200" t="s">
        <v>183</v>
      </c>
      <c r="N2" s="200"/>
    </row>
    <row r="3" spans="1:25" ht="30" customHeight="1" x14ac:dyDescent="0.25">
      <c r="A3" s="196"/>
      <c r="B3" s="196"/>
      <c r="C3" s="196"/>
      <c r="D3" s="196"/>
      <c r="E3" s="196"/>
      <c r="F3" s="74"/>
      <c r="G3" s="236" t="s">
        <v>184</v>
      </c>
      <c r="H3" s="237"/>
      <c r="I3" s="237"/>
      <c r="J3" s="237"/>
      <c r="K3" s="60"/>
      <c r="M3" s="190" t="s">
        <v>130</v>
      </c>
      <c r="N3" s="190"/>
    </row>
    <row r="4" spans="1:25" ht="30" customHeight="1" x14ac:dyDescent="0.25">
      <c r="A4" s="196"/>
      <c r="B4" s="196"/>
      <c r="C4" s="196"/>
      <c r="D4" s="196"/>
      <c r="E4" s="196"/>
      <c r="F4" s="74"/>
      <c r="G4" s="238" t="s">
        <v>185</v>
      </c>
      <c r="H4" s="239"/>
      <c r="I4" s="239"/>
      <c r="J4" s="239"/>
      <c r="K4" s="60"/>
      <c r="L4" s="65"/>
      <c r="M4" s="200" t="s">
        <v>188</v>
      </c>
      <c r="N4" s="200"/>
      <c r="O4" s="61"/>
      <c r="P4" s="61"/>
      <c r="Q4" s="61"/>
      <c r="R4" s="61"/>
      <c r="S4" s="61"/>
      <c r="T4" s="61"/>
      <c r="U4" s="61"/>
      <c r="V4" s="61"/>
      <c r="W4" s="61"/>
      <c r="X4" s="61"/>
      <c r="Y4" s="61"/>
    </row>
    <row r="5" spans="1:25" ht="30" customHeight="1" x14ac:dyDescent="0.25">
      <c r="A5" s="189"/>
      <c r="B5" s="189"/>
      <c r="C5" s="189"/>
      <c r="D5" s="189"/>
      <c r="E5" s="189"/>
      <c r="F5" s="74"/>
      <c r="G5" s="238" t="s">
        <v>187</v>
      </c>
      <c r="H5" s="239"/>
      <c r="I5" s="239"/>
      <c r="J5" s="239"/>
      <c r="K5" s="60"/>
      <c r="L5" s="59"/>
      <c r="M5" s="200" t="s">
        <v>189</v>
      </c>
      <c r="N5" s="200"/>
      <c r="O5" s="61"/>
      <c r="P5" s="61"/>
      <c r="Q5" s="61"/>
      <c r="R5" s="61"/>
      <c r="S5" s="61"/>
      <c r="T5" s="61"/>
      <c r="U5" s="61"/>
      <c r="V5" s="61"/>
      <c r="W5" s="61"/>
      <c r="X5" s="61"/>
      <c r="Y5" s="61"/>
    </row>
    <row r="6" spans="1:25" ht="43.5" customHeight="1" thickBot="1" x14ac:dyDescent="0.3">
      <c r="F6" s="74"/>
      <c r="G6" s="240" t="s">
        <v>143</v>
      </c>
      <c r="H6" s="241"/>
      <c r="I6" s="241"/>
      <c r="J6" s="241"/>
      <c r="K6" s="181">
        <f>SUM(K2:K5)</f>
        <v>202885.8</v>
      </c>
      <c r="L6" s="59"/>
      <c r="M6" s="200" t="s">
        <v>146</v>
      </c>
      <c r="N6" s="200"/>
      <c r="O6" s="67"/>
      <c r="P6" s="67"/>
      <c r="Q6" s="67"/>
      <c r="R6" s="67"/>
      <c r="S6" s="67"/>
      <c r="T6" s="67"/>
      <c r="U6" s="67"/>
      <c r="V6" s="67"/>
      <c r="W6" s="67"/>
      <c r="X6" s="67"/>
      <c r="Y6" s="67"/>
    </row>
    <row r="7" spans="1:25" ht="66" customHeight="1" thickBot="1" x14ac:dyDescent="0.3">
      <c r="A7" s="74"/>
      <c r="B7" s="74"/>
      <c r="D7" s="74" t="s">
        <v>235</v>
      </c>
      <c r="F7" s="74"/>
      <c r="G7" s="240" t="s">
        <v>144</v>
      </c>
      <c r="H7" s="241"/>
      <c r="I7" s="241"/>
      <c r="J7" s="241"/>
      <c r="K7" s="162">
        <v>202885.8</v>
      </c>
      <c r="M7" s="200" t="s">
        <v>190</v>
      </c>
      <c r="N7" s="200"/>
      <c r="O7" s="68"/>
      <c r="P7" s="68"/>
      <c r="Q7" s="68"/>
      <c r="R7" s="68"/>
      <c r="S7" s="68"/>
      <c r="T7" s="68"/>
      <c r="U7" s="68"/>
      <c r="V7" s="68"/>
      <c r="W7" s="68"/>
      <c r="X7" s="68"/>
      <c r="Y7" s="68"/>
    </row>
    <row r="8" spans="1:25" ht="15" customHeight="1" thickBot="1" x14ac:dyDescent="0.3">
      <c r="M8" s="151"/>
      <c r="N8" s="46"/>
      <c r="O8" s="69"/>
      <c r="P8" s="69"/>
      <c r="Q8" s="69"/>
      <c r="R8" s="69"/>
      <c r="S8" s="69"/>
      <c r="T8" s="69"/>
      <c r="U8" s="69"/>
      <c r="V8" s="69"/>
      <c r="W8" s="69"/>
      <c r="X8" s="69"/>
      <c r="Y8" s="69"/>
    </row>
    <row r="9" spans="1:25" s="74" customFormat="1" ht="24.95" customHeight="1" x14ac:dyDescent="0.25">
      <c r="A9" s="242"/>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thickBot="1" x14ac:dyDescent="0.3">
      <c r="A10" s="243"/>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105" t="s">
        <v>151</v>
      </c>
      <c r="B11" s="248" t="s">
        <v>253</v>
      </c>
      <c r="C11" s="249"/>
      <c r="D11" s="179" t="s">
        <v>265</v>
      </c>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105" t="s">
        <v>168</v>
      </c>
      <c r="B12" s="233" t="str">
        <f>Central!B12</f>
        <v>CTD- Cochise Technology District</v>
      </c>
      <c r="C12" s="233"/>
      <c r="D12" s="178" t="str">
        <f>Central!D12</f>
        <v>020801</v>
      </c>
      <c r="E12" s="80" t="s">
        <v>145</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152"/>
      <c r="B14" s="107"/>
      <c r="C14" s="152"/>
      <c r="D14" s="108"/>
      <c r="E14" s="222" t="s">
        <v>8</v>
      </c>
      <c r="F14" s="223"/>
      <c r="G14" s="223"/>
      <c r="H14" s="223"/>
      <c r="I14" s="223"/>
      <c r="J14" s="223"/>
      <c r="K14" s="224"/>
      <c r="M14" s="220" t="s">
        <v>192</v>
      </c>
      <c r="N14" s="220"/>
      <c r="O14" s="87"/>
      <c r="P14" s="87"/>
      <c r="Q14" s="87"/>
      <c r="R14" s="87"/>
      <c r="S14" s="87"/>
      <c r="T14" s="87"/>
      <c r="U14" s="87"/>
      <c r="V14" s="87"/>
      <c r="W14" s="87"/>
      <c r="X14" s="87"/>
      <c r="Y14" s="87"/>
    </row>
    <row r="15" spans="1:25" ht="29.25" customHeight="1" thickBot="1" x14ac:dyDescent="0.3">
      <c r="A15" s="153"/>
      <c r="B15" s="110"/>
      <c r="C15" s="153"/>
      <c r="D15" s="111"/>
      <c r="E15" s="222" t="s">
        <v>9</v>
      </c>
      <c r="F15" s="225"/>
      <c r="G15" s="225"/>
      <c r="H15" s="225"/>
      <c r="I15" s="225"/>
      <c r="J15" s="226"/>
      <c r="K15" s="227" t="s">
        <v>10</v>
      </c>
      <c r="M15" s="220"/>
      <c r="N15" s="220"/>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8"/>
      <c r="M16" s="220"/>
      <c r="N16" s="220"/>
    </row>
    <row r="17" spans="1:14" s="89" customFormat="1" ht="24.95" customHeight="1" x14ac:dyDescent="0.25">
      <c r="A17" s="251" t="s">
        <v>15</v>
      </c>
      <c r="B17" s="252">
        <v>301</v>
      </c>
      <c r="C17" s="253" t="s">
        <v>221</v>
      </c>
      <c r="D17" s="154" t="str">
        <f t="shared" ref="D17:D79" si="0">IF(SUM(E17:K17)&gt;0,(SUM(E17:K17)),"")</f>
        <v/>
      </c>
      <c r="E17" s="173"/>
      <c r="F17" s="173"/>
      <c r="G17" s="173"/>
      <c r="H17" s="173"/>
      <c r="I17" s="173"/>
      <c r="J17" s="173"/>
      <c r="K17" s="173"/>
      <c r="M17" s="92"/>
      <c r="N17" s="150" t="s">
        <v>169</v>
      </c>
    </row>
    <row r="18" spans="1:14" s="89" customFormat="1" ht="24.95" customHeight="1" x14ac:dyDescent="0.25">
      <c r="A18" s="254" t="s">
        <v>16</v>
      </c>
      <c r="B18" s="255">
        <v>302</v>
      </c>
      <c r="C18" s="256" t="s">
        <v>17</v>
      </c>
      <c r="D18" s="155" t="str">
        <f t="shared" si="0"/>
        <v/>
      </c>
      <c r="E18" s="174"/>
      <c r="F18" s="174"/>
      <c r="G18" s="174"/>
      <c r="H18" s="174"/>
      <c r="I18" s="174"/>
      <c r="J18" s="174"/>
      <c r="K18" s="174"/>
      <c r="M18" s="149"/>
      <c r="N18" s="150" t="s">
        <v>170</v>
      </c>
    </row>
    <row r="19" spans="1:14" s="89" customFormat="1" ht="24.95" customHeight="1" x14ac:dyDescent="0.25">
      <c r="A19" s="254" t="s">
        <v>206</v>
      </c>
      <c r="B19" s="255">
        <v>376</v>
      </c>
      <c r="C19" s="256" t="s">
        <v>207</v>
      </c>
      <c r="D19" s="155">
        <f t="shared" si="0"/>
        <v>51843.56</v>
      </c>
      <c r="E19" s="174">
        <v>39692.79</v>
      </c>
      <c r="F19" s="174">
        <v>7426.6</v>
      </c>
      <c r="G19" s="174">
        <v>2620</v>
      </c>
      <c r="H19" s="174">
        <v>1095.4000000000001</v>
      </c>
      <c r="I19" s="174">
        <v>1008.77</v>
      </c>
      <c r="J19" s="174">
        <v>0</v>
      </c>
      <c r="K19" s="174"/>
      <c r="M19" s="149"/>
      <c r="N19" s="150"/>
    </row>
    <row r="20" spans="1:14" s="89" customFormat="1" ht="24.95" customHeight="1" x14ac:dyDescent="0.25">
      <c r="A20" s="254" t="s">
        <v>18</v>
      </c>
      <c r="B20" s="255">
        <v>303</v>
      </c>
      <c r="C20" s="256" t="s">
        <v>19</v>
      </c>
      <c r="D20" s="155" t="str">
        <f t="shared" si="0"/>
        <v/>
      </c>
      <c r="E20" s="174"/>
      <c r="F20" s="174"/>
      <c r="G20" s="174"/>
      <c r="H20" s="174"/>
      <c r="I20" s="174"/>
      <c r="J20" s="174"/>
      <c r="K20" s="174"/>
      <c r="M20" s="92"/>
      <c r="N20" s="200" t="s">
        <v>171</v>
      </c>
    </row>
    <row r="21" spans="1:14" s="89" customFormat="1" ht="24.95" customHeight="1" x14ac:dyDescent="0.25">
      <c r="A21" s="254" t="s">
        <v>20</v>
      </c>
      <c r="B21" s="255">
        <v>304</v>
      </c>
      <c r="C21" s="256" t="s">
        <v>21</v>
      </c>
      <c r="D21" s="155" t="str">
        <f t="shared" si="0"/>
        <v/>
      </c>
      <c r="E21" s="174"/>
      <c r="F21" s="174"/>
      <c r="G21" s="174"/>
      <c r="H21" s="174"/>
      <c r="I21" s="174"/>
      <c r="J21" s="174"/>
      <c r="K21" s="174"/>
      <c r="M21" s="92"/>
      <c r="N21" s="200"/>
    </row>
    <row r="22" spans="1:14" s="89" customFormat="1" ht="24.95" customHeight="1" x14ac:dyDescent="0.25">
      <c r="A22" s="254" t="s">
        <v>22</v>
      </c>
      <c r="B22" s="255">
        <v>305</v>
      </c>
      <c r="C22" s="256" t="s">
        <v>23</v>
      </c>
      <c r="D22" s="155" t="str">
        <f t="shared" si="0"/>
        <v/>
      </c>
      <c r="E22" s="174"/>
      <c r="F22" s="174"/>
      <c r="G22" s="174"/>
      <c r="H22" s="174"/>
      <c r="I22" s="174"/>
      <c r="J22" s="174"/>
      <c r="K22" s="174"/>
      <c r="M22" s="92"/>
      <c r="N22" s="200"/>
    </row>
    <row r="23" spans="1:14" s="89" customFormat="1" ht="24.95" customHeight="1" x14ac:dyDescent="0.25">
      <c r="A23" s="254" t="s">
        <v>24</v>
      </c>
      <c r="B23" s="255">
        <v>306</v>
      </c>
      <c r="C23" s="256" t="s">
        <v>25</v>
      </c>
      <c r="D23" s="155" t="str">
        <f t="shared" si="0"/>
        <v/>
      </c>
      <c r="E23" s="174"/>
      <c r="F23" s="174"/>
      <c r="G23" s="174"/>
      <c r="H23" s="174"/>
      <c r="I23" s="174"/>
      <c r="J23" s="174"/>
      <c r="K23" s="174"/>
      <c r="M23" s="92"/>
      <c r="N23" s="200" t="s">
        <v>172</v>
      </c>
    </row>
    <row r="24" spans="1:14" s="89" customFormat="1" ht="24.95" customHeight="1" x14ac:dyDescent="0.25">
      <c r="A24" s="254" t="s">
        <v>26</v>
      </c>
      <c r="B24" s="255">
        <v>307</v>
      </c>
      <c r="C24" s="256" t="s">
        <v>27</v>
      </c>
      <c r="D24" s="155" t="str">
        <f t="shared" si="0"/>
        <v/>
      </c>
      <c r="E24" s="174"/>
      <c r="F24" s="174"/>
      <c r="G24" s="174"/>
      <c r="H24" s="174"/>
      <c r="I24" s="174"/>
      <c r="J24" s="174"/>
      <c r="K24" s="174"/>
      <c r="M24" s="92"/>
      <c r="N24" s="200"/>
    </row>
    <row r="25" spans="1:14" s="89" customFormat="1" ht="24.95" customHeight="1" x14ac:dyDescent="0.25">
      <c r="A25" s="254" t="s">
        <v>28</v>
      </c>
      <c r="B25" s="255">
        <v>309</v>
      </c>
      <c r="C25" s="256" t="s">
        <v>224</v>
      </c>
      <c r="D25" s="155" t="str">
        <f t="shared" si="0"/>
        <v/>
      </c>
      <c r="E25" s="174"/>
      <c r="F25" s="174"/>
      <c r="G25" s="174"/>
      <c r="H25" s="174"/>
      <c r="I25" s="174"/>
      <c r="J25" s="174"/>
      <c r="K25" s="174"/>
      <c r="M25" s="92"/>
      <c r="N25" s="200" t="s">
        <v>173</v>
      </c>
    </row>
    <row r="26" spans="1:14" s="89" customFormat="1" ht="24.95" customHeight="1" x14ac:dyDescent="0.25">
      <c r="A26" s="254" t="s">
        <v>30</v>
      </c>
      <c r="B26" s="255">
        <v>310</v>
      </c>
      <c r="C26" s="256" t="s">
        <v>31</v>
      </c>
      <c r="D26" s="155" t="str">
        <f t="shared" si="0"/>
        <v/>
      </c>
      <c r="E26" s="174"/>
      <c r="F26" s="174"/>
      <c r="G26" s="174"/>
      <c r="H26" s="174"/>
      <c r="I26" s="174"/>
      <c r="J26" s="174"/>
      <c r="K26" s="174"/>
      <c r="M26" s="92"/>
      <c r="N26" s="200"/>
    </row>
    <row r="27" spans="1:14" s="89" customFormat="1" ht="24.95" customHeight="1" x14ac:dyDescent="0.25">
      <c r="A27" s="254" t="s">
        <v>32</v>
      </c>
      <c r="B27" s="255">
        <v>311</v>
      </c>
      <c r="C27" s="256" t="s">
        <v>33</v>
      </c>
      <c r="D27" s="155" t="str">
        <f t="shared" si="0"/>
        <v/>
      </c>
      <c r="E27" s="174"/>
      <c r="F27" s="174"/>
      <c r="G27" s="174"/>
      <c r="H27" s="174"/>
      <c r="I27" s="174"/>
      <c r="J27" s="174"/>
      <c r="K27" s="174"/>
      <c r="M27" s="92"/>
      <c r="N27" s="200" t="s">
        <v>174</v>
      </c>
    </row>
    <row r="28" spans="1:14" s="89" customFormat="1" ht="24.95" customHeight="1" x14ac:dyDescent="0.25">
      <c r="A28" s="254" t="s">
        <v>34</v>
      </c>
      <c r="B28" s="255">
        <v>312</v>
      </c>
      <c r="C28" s="256" t="s">
        <v>35</v>
      </c>
      <c r="D28" s="155" t="str">
        <f t="shared" si="0"/>
        <v/>
      </c>
      <c r="E28" s="174"/>
      <c r="F28" s="174"/>
      <c r="G28" s="174"/>
      <c r="H28" s="174"/>
      <c r="I28" s="174"/>
      <c r="J28" s="174"/>
      <c r="K28" s="174"/>
      <c r="M28" s="92"/>
      <c r="N28" s="200"/>
    </row>
    <row r="29" spans="1:14" s="89" customFormat="1" ht="24.95" customHeight="1" x14ac:dyDescent="0.25">
      <c r="A29" s="254" t="s">
        <v>36</v>
      </c>
      <c r="B29" s="255">
        <v>313</v>
      </c>
      <c r="C29" s="256" t="s">
        <v>208</v>
      </c>
      <c r="D29" s="155" t="str">
        <f t="shared" si="0"/>
        <v/>
      </c>
      <c r="E29" s="174"/>
      <c r="F29" s="174"/>
      <c r="G29" s="174"/>
      <c r="H29" s="174"/>
      <c r="I29" s="174"/>
      <c r="J29" s="174"/>
      <c r="K29" s="174"/>
      <c r="M29" s="92"/>
      <c r="N29" s="200"/>
    </row>
    <row r="30" spans="1:14" s="89" customFormat="1" ht="24.95" customHeight="1" x14ac:dyDescent="0.25">
      <c r="A30" s="254" t="s">
        <v>37</v>
      </c>
      <c r="B30" s="255">
        <v>314</v>
      </c>
      <c r="C30" s="256" t="s">
        <v>209</v>
      </c>
      <c r="D30" s="155">
        <f t="shared" si="0"/>
        <v>56247.78</v>
      </c>
      <c r="E30" s="174">
        <v>42079.9</v>
      </c>
      <c r="F30" s="174">
        <v>8314.94</v>
      </c>
      <c r="G30" s="174">
        <v>964.1</v>
      </c>
      <c r="H30" s="174">
        <v>211.95</v>
      </c>
      <c r="I30" s="174">
        <v>4676.8900000000003</v>
      </c>
      <c r="J30" s="174">
        <v>0</v>
      </c>
      <c r="K30" s="174"/>
      <c r="M30" s="200" t="s">
        <v>186</v>
      </c>
      <c r="N30" s="200"/>
    </row>
    <row r="31" spans="1:14" s="89" customFormat="1" ht="24.95" customHeight="1" x14ac:dyDescent="0.25">
      <c r="A31" s="254" t="s">
        <v>38</v>
      </c>
      <c r="B31" s="255">
        <v>315</v>
      </c>
      <c r="C31" s="256" t="s">
        <v>39</v>
      </c>
      <c r="D31" s="155" t="str">
        <f t="shared" si="0"/>
        <v/>
      </c>
      <c r="E31" s="174"/>
      <c r="F31" s="174"/>
      <c r="G31" s="174"/>
      <c r="H31" s="174"/>
      <c r="I31" s="174"/>
      <c r="J31" s="174"/>
      <c r="K31" s="174"/>
      <c r="M31" s="200"/>
      <c r="N31" s="200"/>
    </row>
    <row r="32" spans="1:14" s="89" customFormat="1" ht="24.95" customHeight="1" x14ac:dyDescent="0.25">
      <c r="A32" s="254" t="s">
        <v>40</v>
      </c>
      <c r="B32" s="255">
        <v>316</v>
      </c>
      <c r="C32" s="256" t="s">
        <v>41</v>
      </c>
      <c r="D32" s="155" t="str">
        <f t="shared" si="0"/>
        <v/>
      </c>
      <c r="E32" s="174"/>
      <c r="F32" s="174"/>
      <c r="G32" s="174"/>
      <c r="H32" s="174"/>
      <c r="I32" s="174"/>
      <c r="J32" s="174"/>
      <c r="K32" s="174"/>
      <c r="M32" s="200"/>
      <c r="N32" s="200"/>
    </row>
    <row r="33" spans="1:23" s="89" customFormat="1" ht="24.95" customHeight="1" x14ac:dyDescent="0.25">
      <c r="A33" s="254" t="s">
        <v>42</v>
      </c>
      <c r="B33" s="255">
        <v>317</v>
      </c>
      <c r="C33" s="256" t="s">
        <v>43</v>
      </c>
      <c r="D33" s="155" t="str">
        <f t="shared" si="0"/>
        <v/>
      </c>
      <c r="E33" s="174"/>
      <c r="F33" s="174"/>
      <c r="G33" s="174"/>
      <c r="H33" s="174"/>
      <c r="I33" s="174"/>
      <c r="J33" s="174"/>
      <c r="K33" s="174"/>
      <c r="M33" s="200"/>
      <c r="N33" s="200"/>
    </row>
    <row r="34" spans="1:23" s="89" customFormat="1" ht="24.95" customHeight="1" x14ac:dyDescent="0.25">
      <c r="A34" s="254" t="s">
        <v>44</v>
      </c>
      <c r="B34" s="255">
        <v>318</v>
      </c>
      <c r="C34" s="256" t="s">
        <v>45</v>
      </c>
      <c r="D34" s="155" t="str">
        <f t="shared" si="0"/>
        <v/>
      </c>
      <c r="E34" s="174"/>
      <c r="F34" s="174"/>
      <c r="G34" s="174"/>
      <c r="H34" s="174"/>
      <c r="I34" s="174"/>
      <c r="J34" s="174"/>
      <c r="K34" s="174"/>
      <c r="M34" s="200"/>
      <c r="N34" s="200"/>
    </row>
    <row r="35" spans="1:23" s="89" customFormat="1" ht="24.95" customHeight="1" x14ac:dyDescent="0.25">
      <c r="A35" s="254" t="s">
        <v>46</v>
      </c>
      <c r="B35" s="255">
        <v>319</v>
      </c>
      <c r="C35" s="256" t="s">
        <v>223</v>
      </c>
      <c r="D35" s="155" t="str">
        <f t="shared" si="0"/>
        <v/>
      </c>
      <c r="E35" s="174"/>
      <c r="F35" s="174"/>
      <c r="G35" s="174"/>
      <c r="H35" s="174"/>
      <c r="I35" s="174"/>
      <c r="J35" s="174"/>
      <c r="K35" s="174"/>
      <c r="M35" s="200"/>
      <c r="N35" s="200"/>
    </row>
    <row r="36" spans="1:23" s="89" customFormat="1" ht="24.95" customHeight="1" x14ac:dyDescent="0.25">
      <c r="A36" s="254" t="s">
        <v>47</v>
      </c>
      <c r="B36" s="255">
        <v>320</v>
      </c>
      <c r="C36" s="256" t="s">
        <v>48</v>
      </c>
      <c r="D36" s="155">
        <f t="shared" si="0"/>
        <v>63467.97</v>
      </c>
      <c r="E36" s="174">
        <v>42107.38</v>
      </c>
      <c r="F36" s="174">
        <v>11723.76</v>
      </c>
      <c r="G36" s="174">
        <v>1951.98</v>
      </c>
      <c r="H36" s="174">
        <v>7684.85</v>
      </c>
      <c r="I36" s="174">
        <v>0</v>
      </c>
      <c r="J36" s="174">
        <v>0</v>
      </c>
      <c r="K36" s="174"/>
      <c r="M36" s="200"/>
      <c r="N36" s="200"/>
      <c r="O36" s="87"/>
      <c r="P36" s="87"/>
      <c r="Q36" s="87"/>
      <c r="R36" s="87"/>
      <c r="S36" s="87"/>
      <c r="T36" s="87"/>
      <c r="U36" s="87"/>
      <c r="V36" s="87"/>
      <c r="W36" s="87"/>
    </row>
    <row r="37" spans="1:23" s="89" customFormat="1" ht="24.95" customHeight="1" x14ac:dyDescent="0.25">
      <c r="A37" s="254" t="s">
        <v>49</v>
      </c>
      <c r="B37" s="255">
        <v>321</v>
      </c>
      <c r="C37" s="256" t="s">
        <v>50</v>
      </c>
      <c r="D37" s="155" t="str">
        <f t="shared" si="0"/>
        <v/>
      </c>
      <c r="E37" s="174"/>
      <c r="F37" s="174"/>
      <c r="G37" s="174"/>
      <c r="H37" s="174"/>
      <c r="I37" s="174"/>
      <c r="J37" s="174"/>
      <c r="K37" s="174"/>
      <c r="M37" s="200"/>
      <c r="N37" s="200"/>
    </row>
    <row r="38" spans="1:23" s="89" customFormat="1" ht="24.95" customHeight="1" x14ac:dyDescent="0.25">
      <c r="A38" s="254" t="s">
        <v>51</v>
      </c>
      <c r="B38" s="255">
        <v>322</v>
      </c>
      <c r="C38" s="256" t="s">
        <v>52</v>
      </c>
      <c r="D38" s="155" t="str">
        <f t="shared" si="0"/>
        <v/>
      </c>
      <c r="E38" s="174"/>
      <c r="F38" s="174"/>
      <c r="G38" s="174"/>
      <c r="H38" s="174"/>
      <c r="I38" s="174"/>
      <c r="J38" s="174"/>
      <c r="K38" s="174"/>
      <c r="M38" s="200"/>
      <c r="N38" s="200"/>
    </row>
    <row r="39" spans="1:23" s="89" customFormat="1" ht="24.95" customHeight="1" x14ac:dyDescent="0.25">
      <c r="A39" s="254" t="s">
        <v>53</v>
      </c>
      <c r="B39" s="255">
        <v>345</v>
      </c>
      <c r="C39" s="256" t="s">
        <v>54</v>
      </c>
      <c r="D39" s="155" t="str">
        <f t="shared" si="0"/>
        <v/>
      </c>
      <c r="E39" s="174"/>
      <c r="F39" s="174"/>
      <c r="G39" s="174"/>
      <c r="H39" s="174"/>
      <c r="I39" s="174"/>
      <c r="J39" s="174"/>
      <c r="K39" s="174"/>
      <c r="M39" s="93"/>
      <c r="N39" s="93"/>
    </row>
    <row r="40" spans="1:23" s="89" customFormat="1" ht="24.95" customHeight="1" x14ac:dyDescent="0.25">
      <c r="A40" s="254" t="s">
        <v>55</v>
      </c>
      <c r="B40" s="255">
        <v>323</v>
      </c>
      <c r="C40" s="256" t="s">
        <v>56</v>
      </c>
      <c r="D40" s="155" t="str">
        <f t="shared" si="0"/>
        <v/>
      </c>
      <c r="E40" s="174"/>
      <c r="F40" s="174"/>
      <c r="G40" s="174"/>
      <c r="H40" s="174"/>
      <c r="I40" s="174"/>
      <c r="J40" s="174"/>
      <c r="K40" s="174"/>
      <c r="M40" s="92"/>
      <c r="N40" s="200" t="s">
        <v>176</v>
      </c>
    </row>
    <row r="41" spans="1:23" s="89" customFormat="1" ht="24.95" customHeight="1" x14ac:dyDescent="0.25">
      <c r="A41" s="254" t="s">
        <v>57</v>
      </c>
      <c r="B41" s="255">
        <v>324</v>
      </c>
      <c r="C41" s="256" t="s">
        <v>58</v>
      </c>
      <c r="D41" s="155" t="str">
        <f t="shared" si="0"/>
        <v/>
      </c>
      <c r="E41" s="174"/>
      <c r="F41" s="174"/>
      <c r="G41" s="174"/>
      <c r="H41" s="174"/>
      <c r="I41" s="174"/>
      <c r="J41" s="174"/>
      <c r="K41" s="174"/>
      <c r="M41" s="92"/>
      <c r="N41" s="200"/>
    </row>
    <row r="42" spans="1:23" s="89" customFormat="1" ht="24.95" customHeight="1" x14ac:dyDescent="0.25">
      <c r="A42" s="254" t="s">
        <v>59</v>
      </c>
      <c r="B42" s="255">
        <v>325</v>
      </c>
      <c r="C42" s="256" t="s">
        <v>60</v>
      </c>
      <c r="D42" s="155">
        <f t="shared" si="0"/>
        <v>9454.08</v>
      </c>
      <c r="E42" s="174">
        <v>7944.22</v>
      </c>
      <c r="F42" s="174">
        <v>1509.86</v>
      </c>
      <c r="G42" s="174">
        <v>0</v>
      </c>
      <c r="H42" s="174">
        <v>0</v>
      </c>
      <c r="I42" s="174">
        <v>0</v>
      </c>
      <c r="J42" s="174">
        <v>0</v>
      </c>
      <c r="K42" s="174"/>
      <c r="M42" s="92"/>
      <c r="N42" s="200" t="s">
        <v>177</v>
      </c>
    </row>
    <row r="43" spans="1:23" s="89" customFormat="1" ht="24.95" customHeight="1" x14ac:dyDescent="0.25">
      <c r="A43" s="254" t="s">
        <v>61</v>
      </c>
      <c r="B43" s="255">
        <v>326</v>
      </c>
      <c r="C43" s="256" t="s">
        <v>62</v>
      </c>
      <c r="D43" s="155" t="str">
        <f t="shared" si="0"/>
        <v/>
      </c>
      <c r="E43" s="174"/>
      <c r="F43" s="174"/>
      <c r="G43" s="174"/>
      <c r="H43" s="174"/>
      <c r="I43" s="174"/>
      <c r="J43" s="174"/>
      <c r="K43" s="174"/>
      <c r="M43" s="92"/>
      <c r="N43" s="200"/>
    </row>
    <row r="44" spans="1:23" s="89" customFormat="1" ht="33" customHeight="1" x14ac:dyDescent="0.25">
      <c r="A44" s="254" t="s">
        <v>116</v>
      </c>
      <c r="B44" s="255">
        <v>359</v>
      </c>
      <c r="C44" s="256" t="s">
        <v>241</v>
      </c>
      <c r="D44" s="155" t="str">
        <f t="shared" si="0"/>
        <v/>
      </c>
      <c r="E44" s="174"/>
      <c r="F44" s="174"/>
      <c r="G44" s="174"/>
      <c r="H44" s="174"/>
      <c r="I44" s="174"/>
      <c r="J44" s="174"/>
      <c r="K44" s="174"/>
      <c r="M44" s="92"/>
      <c r="N44" s="200" t="s">
        <v>178</v>
      </c>
    </row>
    <row r="45" spans="1:23" s="89" customFormat="1" ht="24.95" customHeight="1" x14ac:dyDescent="0.25">
      <c r="A45" s="254" t="s">
        <v>63</v>
      </c>
      <c r="B45" s="255">
        <v>327</v>
      </c>
      <c r="C45" s="256" t="s">
        <v>64</v>
      </c>
      <c r="D45" s="155" t="str">
        <f t="shared" si="0"/>
        <v/>
      </c>
      <c r="E45" s="174"/>
      <c r="F45" s="174"/>
      <c r="G45" s="174"/>
      <c r="H45" s="174"/>
      <c r="I45" s="174"/>
      <c r="J45" s="174"/>
      <c r="K45" s="174"/>
      <c r="M45" s="92"/>
      <c r="N45" s="200"/>
    </row>
    <row r="46" spans="1:23" s="89" customFormat="1" ht="24.95" customHeight="1" x14ac:dyDescent="0.25">
      <c r="A46" s="254" t="s">
        <v>65</v>
      </c>
      <c r="B46" s="255">
        <v>328</v>
      </c>
      <c r="C46" s="256" t="s">
        <v>66</v>
      </c>
      <c r="D46" s="155" t="str">
        <f t="shared" si="0"/>
        <v/>
      </c>
      <c r="E46" s="174"/>
      <c r="F46" s="174"/>
      <c r="G46" s="174"/>
      <c r="H46" s="174"/>
      <c r="I46" s="174"/>
      <c r="J46" s="174"/>
      <c r="K46" s="174"/>
      <c r="M46" s="92"/>
      <c r="N46" s="200" t="s">
        <v>179</v>
      </c>
    </row>
    <row r="47" spans="1:23" s="89" customFormat="1" ht="24.95" customHeight="1" x14ac:dyDescent="0.25">
      <c r="A47" s="254" t="s">
        <v>67</v>
      </c>
      <c r="B47" s="255">
        <v>329</v>
      </c>
      <c r="C47" s="256" t="s">
        <v>68</v>
      </c>
      <c r="D47" s="155" t="str">
        <f t="shared" si="0"/>
        <v/>
      </c>
      <c r="E47" s="174"/>
      <c r="F47" s="174"/>
      <c r="G47" s="174"/>
      <c r="H47" s="174"/>
      <c r="I47" s="174"/>
      <c r="J47" s="174"/>
      <c r="K47" s="174"/>
      <c r="M47" s="92"/>
      <c r="N47" s="200"/>
    </row>
    <row r="48" spans="1:23" s="89" customFormat="1" ht="24.95" customHeight="1" x14ac:dyDescent="0.25">
      <c r="A48" s="254" t="s">
        <v>69</v>
      </c>
      <c r="B48" s="255">
        <v>330</v>
      </c>
      <c r="C48" s="256" t="s">
        <v>225</v>
      </c>
      <c r="D48" s="155" t="str">
        <f t="shared" si="0"/>
        <v/>
      </c>
      <c r="E48" s="174"/>
      <c r="F48" s="174"/>
      <c r="G48" s="174"/>
      <c r="H48" s="174"/>
      <c r="I48" s="174"/>
      <c r="J48" s="174"/>
      <c r="K48" s="174"/>
      <c r="M48" s="92"/>
      <c r="N48" s="149"/>
    </row>
    <row r="49" spans="1:14" s="89" customFormat="1" ht="24.95" customHeight="1" x14ac:dyDescent="0.25">
      <c r="A49" s="254" t="s">
        <v>72</v>
      </c>
      <c r="B49" s="255">
        <v>333</v>
      </c>
      <c r="C49" s="256" t="s">
        <v>73</v>
      </c>
      <c r="D49" s="155" t="str">
        <f t="shared" si="0"/>
        <v/>
      </c>
      <c r="E49" s="174"/>
      <c r="F49" s="174"/>
      <c r="G49" s="174"/>
      <c r="H49" s="174"/>
      <c r="I49" s="174"/>
      <c r="J49" s="174"/>
      <c r="K49" s="174"/>
      <c r="M49" s="92"/>
      <c r="N49" s="150" t="s">
        <v>134</v>
      </c>
    </row>
    <row r="50" spans="1:14" s="89" customFormat="1" ht="24.95" customHeight="1" x14ac:dyDescent="0.25">
      <c r="A50" s="254" t="s">
        <v>74</v>
      </c>
      <c r="B50" s="255">
        <v>334</v>
      </c>
      <c r="C50" s="256" t="s">
        <v>222</v>
      </c>
      <c r="D50" s="155" t="str">
        <f t="shared" si="0"/>
        <v/>
      </c>
      <c r="E50" s="174"/>
      <c r="F50" s="174"/>
      <c r="G50" s="174"/>
      <c r="H50" s="174"/>
      <c r="I50" s="174"/>
      <c r="J50" s="174"/>
      <c r="K50" s="174"/>
      <c r="M50" s="92"/>
      <c r="N50" s="149"/>
    </row>
    <row r="51" spans="1:14" s="89" customFormat="1" ht="24.95" customHeight="1" x14ac:dyDescent="0.25">
      <c r="A51" s="254" t="s">
        <v>75</v>
      </c>
      <c r="B51" s="255">
        <v>335</v>
      </c>
      <c r="C51" s="256" t="s">
        <v>210</v>
      </c>
      <c r="D51" s="155" t="str">
        <f t="shared" si="0"/>
        <v/>
      </c>
      <c r="E51" s="174"/>
      <c r="F51" s="174"/>
      <c r="G51" s="174"/>
      <c r="H51" s="174"/>
      <c r="I51" s="174"/>
      <c r="J51" s="174"/>
      <c r="K51" s="174"/>
      <c r="M51" s="150" t="s">
        <v>78</v>
      </c>
      <c r="N51" s="92"/>
    </row>
    <row r="52" spans="1:14" s="89" customFormat="1" ht="24.95" customHeight="1" x14ac:dyDescent="0.25">
      <c r="A52" s="254" t="s">
        <v>76</v>
      </c>
      <c r="B52" s="255">
        <v>336</v>
      </c>
      <c r="C52" s="256" t="s">
        <v>77</v>
      </c>
      <c r="D52" s="155" t="str">
        <f t="shared" si="0"/>
        <v/>
      </c>
      <c r="E52" s="174"/>
      <c r="F52" s="174"/>
      <c r="G52" s="174"/>
      <c r="H52" s="174"/>
      <c r="I52" s="174"/>
      <c r="J52" s="174"/>
      <c r="K52" s="174"/>
      <c r="M52" s="150"/>
      <c r="N52" s="92"/>
    </row>
    <row r="53" spans="1:14" s="89" customFormat="1" ht="24.95" customHeight="1" x14ac:dyDescent="0.25">
      <c r="A53" s="254" t="s">
        <v>79</v>
      </c>
      <c r="B53" s="255">
        <v>337</v>
      </c>
      <c r="C53" s="256" t="s">
        <v>226</v>
      </c>
      <c r="D53" s="155" t="str">
        <f t="shared" si="0"/>
        <v/>
      </c>
      <c r="E53" s="174"/>
      <c r="F53" s="174"/>
      <c r="G53" s="174"/>
      <c r="H53" s="174"/>
      <c r="I53" s="174"/>
      <c r="J53" s="174"/>
      <c r="K53" s="174"/>
      <c r="M53" s="92"/>
      <c r="N53" s="92"/>
    </row>
    <row r="54" spans="1:14" s="89" customFormat="1" ht="24.95" customHeight="1" x14ac:dyDescent="0.25">
      <c r="A54" s="254" t="s">
        <v>81</v>
      </c>
      <c r="B54" s="255">
        <v>339</v>
      </c>
      <c r="C54" s="256" t="s">
        <v>82</v>
      </c>
      <c r="D54" s="155" t="str">
        <f t="shared" si="0"/>
        <v/>
      </c>
      <c r="E54" s="174"/>
      <c r="F54" s="174"/>
      <c r="G54" s="174"/>
      <c r="H54" s="174"/>
      <c r="I54" s="174"/>
      <c r="J54" s="174"/>
      <c r="K54" s="174"/>
      <c r="M54" s="92"/>
      <c r="N54" s="92"/>
    </row>
    <row r="55" spans="1:14" s="89" customFormat="1" ht="24.95" customHeight="1" x14ac:dyDescent="0.25">
      <c r="A55" s="254" t="s">
        <v>83</v>
      </c>
      <c r="B55" s="255">
        <v>340</v>
      </c>
      <c r="C55" s="256" t="s">
        <v>84</v>
      </c>
      <c r="D55" s="155" t="str">
        <f t="shared" si="0"/>
        <v/>
      </c>
      <c r="E55" s="174"/>
      <c r="F55" s="174"/>
      <c r="G55" s="174"/>
      <c r="H55" s="174"/>
      <c r="I55" s="174"/>
      <c r="J55" s="174"/>
      <c r="K55" s="174"/>
      <c r="M55" s="92"/>
      <c r="N55" s="92"/>
    </row>
    <row r="56" spans="1:14" s="89" customFormat="1" ht="24.95" customHeight="1" x14ac:dyDescent="0.25">
      <c r="A56" s="254" t="s">
        <v>212</v>
      </c>
      <c r="B56" s="255">
        <v>373</v>
      </c>
      <c r="C56" s="256" t="s">
        <v>214</v>
      </c>
      <c r="D56" s="155" t="str">
        <f t="shared" si="0"/>
        <v/>
      </c>
      <c r="E56" s="174"/>
      <c r="F56" s="174"/>
      <c r="G56" s="174"/>
      <c r="H56" s="174"/>
      <c r="I56" s="174"/>
      <c r="J56" s="174"/>
      <c r="K56" s="174"/>
      <c r="M56" s="92"/>
      <c r="N56" s="92"/>
    </row>
    <row r="57" spans="1:14" s="89" customFormat="1" ht="24.95" customHeight="1" x14ac:dyDescent="0.25">
      <c r="A57" s="254" t="s">
        <v>87</v>
      </c>
      <c r="B57" s="255">
        <v>342</v>
      </c>
      <c r="C57" s="256" t="s">
        <v>88</v>
      </c>
      <c r="D57" s="155" t="str">
        <f t="shared" si="0"/>
        <v/>
      </c>
      <c r="E57" s="174"/>
      <c r="F57" s="174"/>
      <c r="G57" s="174"/>
      <c r="H57" s="174"/>
      <c r="I57" s="174"/>
      <c r="J57" s="174"/>
      <c r="K57" s="174"/>
      <c r="M57" s="92"/>
      <c r="N57" s="92"/>
    </row>
    <row r="58" spans="1:14" s="89" customFormat="1" ht="24.95" customHeight="1" x14ac:dyDescent="0.25">
      <c r="A58" s="254" t="s">
        <v>89</v>
      </c>
      <c r="B58" s="255">
        <v>343</v>
      </c>
      <c r="C58" s="256" t="s">
        <v>90</v>
      </c>
      <c r="D58" s="155" t="str">
        <f t="shared" si="0"/>
        <v/>
      </c>
      <c r="E58" s="174"/>
      <c r="F58" s="174"/>
      <c r="G58" s="174"/>
      <c r="H58" s="174"/>
      <c r="I58" s="174"/>
      <c r="J58" s="174"/>
      <c r="K58" s="174"/>
      <c r="M58" s="92"/>
      <c r="N58" s="92"/>
    </row>
    <row r="59" spans="1:14" s="89" customFormat="1" ht="24.95" customHeight="1" x14ac:dyDescent="0.25">
      <c r="A59" s="254" t="s">
        <v>91</v>
      </c>
      <c r="B59" s="255">
        <v>344</v>
      </c>
      <c r="C59" s="256" t="s">
        <v>92</v>
      </c>
      <c r="D59" s="155" t="str">
        <f t="shared" si="0"/>
        <v/>
      </c>
      <c r="E59" s="174"/>
      <c r="F59" s="174"/>
      <c r="G59" s="174"/>
      <c r="H59" s="174"/>
      <c r="I59" s="174"/>
      <c r="J59" s="174"/>
      <c r="K59" s="174"/>
      <c r="M59" s="92"/>
      <c r="N59" s="92"/>
    </row>
    <row r="60" spans="1:14" s="88" customFormat="1" ht="24.95" customHeight="1" x14ac:dyDescent="0.25">
      <c r="A60" s="254" t="s">
        <v>93</v>
      </c>
      <c r="B60" s="255">
        <v>346</v>
      </c>
      <c r="C60" s="256" t="s">
        <v>94</v>
      </c>
      <c r="D60" s="155" t="str">
        <f t="shared" si="0"/>
        <v/>
      </c>
      <c r="E60" s="174"/>
      <c r="F60" s="174"/>
      <c r="G60" s="174"/>
      <c r="H60" s="174"/>
      <c r="I60" s="174"/>
      <c r="J60" s="174"/>
      <c r="K60" s="174"/>
      <c r="M60" s="92"/>
      <c r="N60" s="38"/>
    </row>
    <row r="61" spans="1:14" ht="24.95" customHeight="1" x14ac:dyDescent="0.25">
      <c r="A61" s="254" t="s">
        <v>95</v>
      </c>
      <c r="B61" s="255">
        <v>347</v>
      </c>
      <c r="C61" s="256" t="s">
        <v>227</v>
      </c>
      <c r="D61" s="155" t="str">
        <f t="shared" si="0"/>
        <v/>
      </c>
      <c r="E61" s="174"/>
      <c r="F61" s="174"/>
      <c r="G61" s="174"/>
      <c r="H61" s="174"/>
      <c r="I61" s="174"/>
      <c r="J61" s="174"/>
      <c r="K61" s="174"/>
      <c r="L61" s="62"/>
      <c r="M61" s="38"/>
    </row>
    <row r="62" spans="1:14" ht="24.95" customHeight="1" x14ac:dyDescent="0.25">
      <c r="A62" s="254" t="s">
        <v>115</v>
      </c>
      <c r="B62" s="255">
        <v>358</v>
      </c>
      <c r="C62" s="256" t="s">
        <v>216</v>
      </c>
      <c r="D62" s="155" t="str">
        <f t="shared" si="0"/>
        <v/>
      </c>
      <c r="E62" s="174"/>
      <c r="F62" s="174"/>
      <c r="G62" s="174"/>
      <c r="H62" s="174"/>
      <c r="I62" s="174"/>
      <c r="J62" s="174"/>
      <c r="K62" s="174"/>
      <c r="L62" s="62"/>
    </row>
    <row r="63" spans="1:14" ht="24.95" customHeight="1" x14ac:dyDescent="0.25">
      <c r="A63" s="254" t="s">
        <v>96</v>
      </c>
      <c r="B63" s="255">
        <v>348</v>
      </c>
      <c r="C63" s="256" t="s">
        <v>97</v>
      </c>
      <c r="D63" s="155" t="str">
        <f t="shared" si="0"/>
        <v/>
      </c>
      <c r="E63" s="174"/>
      <c r="F63" s="174"/>
      <c r="G63" s="174"/>
      <c r="H63" s="174"/>
      <c r="I63" s="174"/>
      <c r="J63" s="174"/>
      <c r="K63" s="174"/>
      <c r="L63" s="62"/>
    </row>
    <row r="64" spans="1:14" ht="24.95" customHeight="1" x14ac:dyDescent="0.25">
      <c r="A64" s="254" t="s">
        <v>98</v>
      </c>
      <c r="B64" s="255">
        <v>349</v>
      </c>
      <c r="C64" s="256" t="s">
        <v>99</v>
      </c>
      <c r="D64" s="155" t="str">
        <f t="shared" si="0"/>
        <v/>
      </c>
      <c r="E64" s="174"/>
      <c r="F64" s="174"/>
      <c r="G64" s="174"/>
      <c r="H64" s="174"/>
      <c r="I64" s="174"/>
      <c r="J64" s="174"/>
      <c r="K64" s="174"/>
      <c r="L64" s="62"/>
    </row>
    <row r="65" spans="1:12" ht="24.95" customHeight="1" x14ac:dyDescent="0.25">
      <c r="A65" s="254" t="s">
        <v>80</v>
      </c>
      <c r="B65" s="255">
        <v>338</v>
      </c>
      <c r="C65" s="256" t="s">
        <v>217</v>
      </c>
      <c r="D65" s="155" t="str">
        <f t="shared" si="0"/>
        <v/>
      </c>
      <c r="E65" s="174"/>
      <c r="F65" s="174"/>
      <c r="G65" s="174"/>
      <c r="H65" s="174"/>
      <c r="I65" s="174"/>
      <c r="J65" s="174"/>
      <c r="K65" s="174"/>
      <c r="L65" s="62"/>
    </row>
    <row r="66" spans="1:12" ht="24.95" customHeight="1" x14ac:dyDescent="0.25">
      <c r="A66" s="254" t="s">
        <v>102</v>
      </c>
      <c r="B66" s="255">
        <v>351</v>
      </c>
      <c r="C66" s="256" t="s">
        <v>218</v>
      </c>
      <c r="D66" s="155" t="str">
        <f t="shared" si="0"/>
        <v/>
      </c>
      <c r="E66" s="174"/>
      <c r="F66" s="174"/>
      <c r="G66" s="174"/>
      <c r="H66" s="174"/>
      <c r="I66" s="174"/>
      <c r="J66" s="174"/>
      <c r="K66" s="174"/>
      <c r="L66" s="62"/>
    </row>
    <row r="67" spans="1:12" ht="24.95" customHeight="1" x14ac:dyDescent="0.25">
      <c r="A67" s="254" t="s">
        <v>103</v>
      </c>
      <c r="B67" s="255">
        <v>352</v>
      </c>
      <c r="C67" s="256" t="s">
        <v>104</v>
      </c>
      <c r="D67" s="155" t="str">
        <f t="shared" si="0"/>
        <v/>
      </c>
      <c r="E67" s="174"/>
      <c r="F67" s="174"/>
      <c r="G67" s="174"/>
      <c r="H67" s="174"/>
      <c r="I67" s="174"/>
      <c r="J67" s="174"/>
      <c r="K67" s="174"/>
      <c r="L67" s="62"/>
    </row>
    <row r="68" spans="1:12" ht="24.95" customHeight="1" x14ac:dyDescent="0.25">
      <c r="A68" s="254" t="s">
        <v>105</v>
      </c>
      <c r="B68" s="255">
        <v>353</v>
      </c>
      <c r="C68" s="256" t="s">
        <v>228</v>
      </c>
      <c r="D68" s="155" t="str">
        <f t="shared" si="0"/>
        <v/>
      </c>
      <c r="E68" s="174"/>
      <c r="F68" s="174"/>
      <c r="G68" s="174"/>
      <c r="H68" s="174"/>
      <c r="I68" s="174"/>
      <c r="J68" s="174"/>
      <c r="K68" s="174"/>
      <c r="L68" s="62"/>
    </row>
    <row r="69" spans="1:12" ht="24.95" customHeight="1" x14ac:dyDescent="0.25">
      <c r="A69" s="254" t="s">
        <v>107</v>
      </c>
      <c r="B69" s="255">
        <v>354</v>
      </c>
      <c r="C69" s="256" t="s">
        <v>108</v>
      </c>
      <c r="D69" s="155">
        <f t="shared" si="0"/>
        <v>21872.410000000003</v>
      </c>
      <c r="E69" s="174">
        <v>17173.740000000002</v>
      </c>
      <c r="F69" s="174">
        <v>3452.38</v>
      </c>
      <c r="G69" s="174">
        <v>0</v>
      </c>
      <c r="H69" s="174">
        <v>196.77</v>
      </c>
      <c r="I69" s="174">
        <v>1049.52</v>
      </c>
      <c r="J69" s="174">
        <v>0</v>
      </c>
      <c r="K69" s="174"/>
      <c r="L69" s="62"/>
    </row>
    <row r="70" spans="1:12" ht="24.95" customHeight="1" x14ac:dyDescent="0.25">
      <c r="A70" s="254" t="s">
        <v>109</v>
      </c>
      <c r="B70" s="255">
        <v>355</v>
      </c>
      <c r="C70" s="256" t="s">
        <v>110</v>
      </c>
      <c r="D70" s="155" t="str">
        <f t="shared" si="0"/>
        <v/>
      </c>
      <c r="E70" s="174"/>
      <c r="F70" s="174"/>
      <c r="G70" s="174"/>
      <c r="H70" s="174"/>
      <c r="I70" s="174"/>
      <c r="J70" s="174"/>
      <c r="K70" s="174"/>
      <c r="L70" s="62"/>
    </row>
    <row r="71" spans="1:12" ht="24.95" customHeight="1" x14ac:dyDescent="0.25">
      <c r="A71" s="254" t="s">
        <v>111</v>
      </c>
      <c r="B71" s="255">
        <v>356</v>
      </c>
      <c r="C71" s="256" t="s">
        <v>112</v>
      </c>
      <c r="D71" s="155" t="str">
        <f t="shared" si="0"/>
        <v/>
      </c>
      <c r="E71" s="174"/>
      <c r="F71" s="174"/>
      <c r="G71" s="174"/>
      <c r="H71" s="174"/>
      <c r="I71" s="174"/>
      <c r="J71" s="174"/>
      <c r="K71" s="174"/>
      <c r="L71" s="62"/>
    </row>
    <row r="72" spans="1:12" ht="24.95" customHeight="1" x14ac:dyDescent="0.25">
      <c r="A72" s="254" t="s">
        <v>229</v>
      </c>
      <c r="B72" s="255">
        <v>374</v>
      </c>
      <c r="C72" s="256" t="s">
        <v>230</v>
      </c>
      <c r="D72" s="155" t="str">
        <f t="shared" si="0"/>
        <v/>
      </c>
      <c r="E72" s="174"/>
      <c r="F72" s="174"/>
      <c r="G72" s="174"/>
      <c r="H72" s="174"/>
      <c r="I72" s="174"/>
      <c r="J72" s="174"/>
      <c r="K72" s="174"/>
      <c r="L72" s="62"/>
    </row>
    <row r="73" spans="1:12" ht="24.95" customHeight="1" x14ac:dyDescent="0.25">
      <c r="A73" s="254" t="s">
        <v>113</v>
      </c>
      <c r="B73" s="255">
        <v>357</v>
      </c>
      <c r="C73" s="256" t="s">
        <v>114</v>
      </c>
      <c r="D73" s="155" t="str">
        <f t="shared" si="0"/>
        <v/>
      </c>
      <c r="E73" s="174"/>
      <c r="F73" s="174"/>
      <c r="G73" s="174"/>
      <c r="H73" s="174"/>
      <c r="I73" s="174"/>
      <c r="J73" s="174"/>
      <c r="K73" s="174"/>
      <c r="L73" s="62"/>
    </row>
    <row r="74" spans="1:12" ht="24.95" customHeight="1" x14ac:dyDescent="0.25">
      <c r="A74" s="254" t="s">
        <v>120</v>
      </c>
      <c r="B74" s="255">
        <v>361</v>
      </c>
      <c r="C74" s="256" t="s">
        <v>219</v>
      </c>
      <c r="D74" s="155" t="str">
        <f t="shared" si="0"/>
        <v/>
      </c>
      <c r="E74" s="174"/>
      <c r="F74" s="174"/>
      <c r="G74" s="174"/>
      <c r="H74" s="174"/>
      <c r="I74" s="174"/>
      <c r="J74" s="174"/>
      <c r="K74" s="174"/>
      <c r="L74" s="62"/>
    </row>
    <row r="75" spans="1:12" ht="24.95" customHeight="1" x14ac:dyDescent="0.25">
      <c r="A75" s="254" t="s">
        <v>121</v>
      </c>
      <c r="B75" s="255">
        <v>362</v>
      </c>
      <c r="C75" s="256" t="s">
        <v>231</v>
      </c>
      <c r="D75" s="155" t="str">
        <f t="shared" si="0"/>
        <v/>
      </c>
      <c r="E75" s="174"/>
      <c r="F75" s="174"/>
      <c r="G75" s="174"/>
      <c r="H75" s="174"/>
      <c r="I75" s="174"/>
      <c r="J75" s="174"/>
      <c r="K75" s="174"/>
      <c r="L75" s="62"/>
    </row>
    <row r="76" spans="1:12" ht="24.95" customHeight="1" x14ac:dyDescent="0.25">
      <c r="A76" s="254" t="s">
        <v>123</v>
      </c>
      <c r="B76" s="255">
        <v>364</v>
      </c>
      <c r="C76" s="256" t="s">
        <v>220</v>
      </c>
      <c r="D76" s="155" t="str">
        <f t="shared" si="0"/>
        <v/>
      </c>
      <c r="E76" s="174"/>
      <c r="F76" s="174"/>
      <c r="G76" s="174"/>
      <c r="H76" s="174"/>
      <c r="I76" s="174"/>
      <c r="J76" s="174"/>
      <c r="K76" s="174"/>
      <c r="L76" s="62"/>
    </row>
    <row r="77" spans="1:12" ht="24.95" customHeight="1" x14ac:dyDescent="0.25">
      <c r="A77" s="254" t="s">
        <v>124</v>
      </c>
      <c r="B77" s="255">
        <v>365</v>
      </c>
      <c r="C77" s="256" t="s">
        <v>125</v>
      </c>
      <c r="D77" s="155" t="str">
        <f t="shared" si="0"/>
        <v/>
      </c>
      <c r="E77" s="174"/>
      <c r="F77" s="174"/>
      <c r="G77" s="174"/>
      <c r="H77" s="174"/>
      <c r="I77" s="174"/>
      <c r="J77" s="174"/>
      <c r="K77" s="174"/>
      <c r="L77" s="62"/>
    </row>
    <row r="78" spans="1:12" ht="24.95" customHeight="1" x14ac:dyDescent="0.25">
      <c r="A78" s="254" t="s">
        <v>126</v>
      </c>
      <c r="B78" s="255">
        <v>366</v>
      </c>
      <c r="C78" s="256" t="s">
        <v>232</v>
      </c>
      <c r="D78" s="155" t="str">
        <f t="shared" si="0"/>
        <v/>
      </c>
      <c r="E78" s="174"/>
      <c r="F78" s="174"/>
      <c r="G78" s="174"/>
      <c r="H78" s="174"/>
      <c r="I78" s="174"/>
      <c r="J78" s="174"/>
      <c r="K78" s="174"/>
      <c r="L78" s="62"/>
    </row>
    <row r="79" spans="1:12" ht="24.95" customHeight="1" x14ac:dyDescent="0.25">
      <c r="A79" s="254" t="s">
        <v>127</v>
      </c>
      <c r="B79" s="255">
        <v>368</v>
      </c>
      <c r="C79" s="256" t="s">
        <v>128</v>
      </c>
      <c r="D79" s="155" t="str">
        <f t="shared" si="0"/>
        <v/>
      </c>
      <c r="E79" s="174"/>
      <c r="F79" s="174"/>
      <c r="G79" s="174"/>
      <c r="H79" s="174"/>
      <c r="I79" s="174"/>
      <c r="J79" s="174"/>
      <c r="K79" s="174"/>
      <c r="L79" s="62"/>
    </row>
    <row r="80" spans="1:12" ht="41.25" customHeight="1" x14ac:dyDescent="0.25">
      <c r="A80" s="257" t="s">
        <v>180</v>
      </c>
      <c r="B80" s="258"/>
      <c r="C80" s="258"/>
      <c r="D80" s="155"/>
      <c r="E80" s="174"/>
      <c r="F80" s="174"/>
      <c r="G80" s="174"/>
      <c r="H80" s="174"/>
      <c r="I80" s="174"/>
      <c r="J80" s="174"/>
      <c r="K80" s="174"/>
      <c r="L80" s="62"/>
    </row>
    <row r="81" spans="1:12" ht="24.95" customHeight="1" x14ac:dyDescent="0.25">
      <c r="A81" s="167"/>
      <c r="B81" s="169"/>
      <c r="C81" s="168"/>
      <c r="D81" s="155" t="str">
        <f t="shared" ref="D81:D94" si="1">IF(SUM(E81:K81)&gt;0,(SUM(E81:K81)),"")</f>
        <v/>
      </c>
      <c r="E81" s="174"/>
      <c r="F81" s="174"/>
      <c r="G81" s="174"/>
      <c r="H81" s="174"/>
      <c r="I81" s="174"/>
      <c r="J81" s="174"/>
      <c r="K81" s="174"/>
      <c r="L81" s="62"/>
    </row>
    <row r="82" spans="1:12" ht="24.95" customHeight="1" x14ac:dyDescent="0.25">
      <c r="A82" s="167"/>
      <c r="B82" s="169"/>
      <c r="C82" s="168"/>
      <c r="D82" s="155" t="str">
        <f t="shared" si="1"/>
        <v/>
      </c>
      <c r="E82" s="174"/>
      <c r="F82" s="174"/>
      <c r="G82" s="174"/>
      <c r="H82" s="174"/>
      <c r="I82" s="174"/>
      <c r="J82" s="174"/>
      <c r="K82" s="174"/>
      <c r="L82" s="62"/>
    </row>
    <row r="83" spans="1:12" ht="24.95" customHeight="1" x14ac:dyDescent="0.25">
      <c r="A83" s="167"/>
      <c r="B83" s="169"/>
      <c r="C83" s="168"/>
      <c r="D83" s="155" t="str">
        <f t="shared" si="1"/>
        <v/>
      </c>
      <c r="E83" s="174"/>
      <c r="F83" s="174"/>
      <c r="G83" s="174"/>
      <c r="H83" s="174"/>
      <c r="I83" s="174"/>
      <c r="J83" s="174"/>
      <c r="K83" s="174"/>
      <c r="L83" s="62"/>
    </row>
    <row r="84" spans="1:12" ht="24.95" customHeight="1" x14ac:dyDescent="0.25">
      <c r="A84" s="167"/>
      <c r="B84" s="169"/>
      <c r="C84" s="168"/>
      <c r="D84" s="155" t="str">
        <f t="shared" si="1"/>
        <v/>
      </c>
      <c r="E84" s="174"/>
      <c r="F84" s="174"/>
      <c r="G84" s="174"/>
      <c r="H84" s="174"/>
      <c r="I84" s="174"/>
      <c r="J84" s="174"/>
      <c r="K84" s="174"/>
      <c r="L84" s="62"/>
    </row>
    <row r="85" spans="1:12" ht="46.5" customHeight="1" x14ac:dyDescent="0.25">
      <c r="A85" s="167"/>
      <c r="B85" s="169"/>
      <c r="C85" s="168"/>
      <c r="D85" s="155" t="str">
        <f t="shared" si="1"/>
        <v/>
      </c>
      <c r="E85" s="174"/>
      <c r="F85" s="174"/>
      <c r="G85" s="174"/>
      <c r="H85" s="174"/>
      <c r="I85" s="174"/>
      <c r="J85" s="174"/>
      <c r="K85" s="174"/>
      <c r="L85" s="62"/>
    </row>
    <row r="86" spans="1:12" ht="24.95" customHeight="1" x14ac:dyDescent="0.25">
      <c r="A86" s="167"/>
      <c r="B86" s="169"/>
      <c r="C86" s="168"/>
      <c r="D86" s="155" t="str">
        <f t="shared" si="1"/>
        <v/>
      </c>
      <c r="E86" s="174"/>
      <c r="F86" s="174"/>
      <c r="G86" s="174"/>
      <c r="H86" s="174"/>
      <c r="I86" s="174"/>
      <c r="J86" s="174"/>
      <c r="K86" s="174"/>
      <c r="L86" s="62"/>
    </row>
    <row r="87" spans="1:12" ht="24.95" customHeight="1" x14ac:dyDescent="0.25">
      <c r="A87" s="167"/>
      <c r="B87" s="169"/>
      <c r="C87" s="168"/>
      <c r="D87" s="155" t="str">
        <f t="shared" si="1"/>
        <v/>
      </c>
      <c r="E87" s="174"/>
      <c r="F87" s="174"/>
      <c r="G87" s="174"/>
      <c r="H87" s="174"/>
      <c r="I87" s="174"/>
      <c r="J87" s="174"/>
      <c r="K87" s="174"/>
      <c r="L87" s="62"/>
    </row>
    <row r="88" spans="1:12" ht="24.95" customHeight="1" x14ac:dyDescent="0.25">
      <c r="A88" s="167"/>
      <c r="B88" s="169"/>
      <c r="C88" s="168"/>
      <c r="D88" s="155" t="str">
        <f t="shared" si="1"/>
        <v/>
      </c>
      <c r="E88" s="174"/>
      <c r="F88" s="174"/>
      <c r="G88" s="174"/>
      <c r="H88" s="174"/>
      <c r="I88" s="174"/>
      <c r="J88" s="174"/>
      <c r="K88" s="174"/>
      <c r="L88" s="62"/>
    </row>
    <row r="89" spans="1:12" ht="24.95" customHeight="1" x14ac:dyDescent="0.25">
      <c r="A89" s="167"/>
      <c r="B89" s="169"/>
      <c r="C89" s="168"/>
      <c r="D89" s="155" t="str">
        <f t="shared" si="1"/>
        <v/>
      </c>
      <c r="E89" s="174"/>
      <c r="F89" s="174"/>
      <c r="G89" s="174"/>
      <c r="H89" s="174"/>
      <c r="I89" s="174"/>
      <c r="J89" s="174"/>
      <c r="K89" s="174"/>
      <c r="L89" s="62"/>
    </row>
    <row r="90" spans="1:12" ht="24.95" customHeight="1" x14ac:dyDescent="0.25">
      <c r="A90" s="167"/>
      <c r="B90" s="169"/>
      <c r="C90" s="168"/>
      <c r="D90" s="155" t="str">
        <f t="shared" si="1"/>
        <v/>
      </c>
      <c r="E90" s="174"/>
      <c r="F90" s="174"/>
      <c r="G90" s="174"/>
      <c r="H90" s="174"/>
      <c r="I90" s="174"/>
      <c r="J90" s="174"/>
      <c r="K90" s="174"/>
      <c r="L90" s="62"/>
    </row>
    <row r="91" spans="1:12" ht="24.95" customHeight="1" x14ac:dyDescent="0.25">
      <c r="A91" s="167"/>
      <c r="B91" s="169"/>
      <c r="C91" s="168"/>
      <c r="D91" s="155" t="str">
        <f t="shared" si="1"/>
        <v/>
      </c>
      <c r="E91" s="174"/>
      <c r="F91" s="174"/>
      <c r="G91" s="174"/>
      <c r="H91" s="174"/>
      <c r="I91" s="174"/>
      <c r="J91" s="174"/>
      <c r="K91" s="174"/>
      <c r="L91" s="62"/>
    </row>
    <row r="92" spans="1:12" ht="24.95" customHeight="1" x14ac:dyDescent="0.25">
      <c r="A92" s="167"/>
      <c r="B92" s="169"/>
      <c r="C92" s="168"/>
      <c r="D92" s="155" t="str">
        <f t="shared" si="1"/>
        <v/>
      </c>
      <c r="E92" s="174"/>
      <c r="F92" s="174"/>
      <c r="G92" s="174"/>
      <c r="H92" s="174"/>
      <c r="I92" s="174"/>
      <c r="J92" s="174"/>
      <c r="K92" s="174"/>
      <c r="L92" s="62"/>
    </row>
    <row r="93" spans="1:12" ht="24.95" customHeight="1" x14ac:dyDescent="0.25">
      <c r="A93" s="167"/>
      <c r="B93" s="169"/>
      <c r="C93" s="168"/>
      <c r="D93" s="155" t="str">
        <f t="shared" si="1"/>
        <v/>
      </c>
      <c r="E93" s="174"/>
      <c r="F93" s="174"/>
      <c r="G93" s="174"/>
      <c r="H93" s="174"/>
      <c r="I93" s="174"/>
      <c r="J93" s="174"/>
      <c r="K93" s="174"/>
      <c r="L93" s="62"/>
    </row>
    <row r="94" spans="1:12" ht="24.95" customHeight="1" thickBot="1" x14ac:dyDescent="0.3">
      <c r="A94" s="170"/>
      <c r="B94" s="171"/>
      <c r="C94" s="172"/>
      <c r="D94" s="156" t="str">
        <f t="shared" si="1"/>
        <v/>
      </c>
      <c r="E94" s="175"/>
      <c r="F94" s="175"/>
      <c r="G94" s="175"/>
      <c r="H94" s="175"/>
      <c r="I94" s="175"/>
      <c r="J94" s="175"/>
      <c r="K94" s="175"/>
      <c r="L94" s="62"/>
    </row>
    <row r="95" spans="1:12" ht="24.95" customHeight="1" thickBot="1" x14ac:dyDescent="0.3">
      <c r="A95" s="244" t="s">
        <v>233</v>
      </c>
      <c r="B95" s="245"/>
      <c r="C95" s="245"/>
      <c r="D95" s="157">
        <f>SUM(D17:D94)</f>
        <v>202885.8</v>
      </c>
      <c r="E95" s="103">
        <f t="shared" ref="E95:K95" si="2">SUM(E17:E94)</f>
        <v>148998.03</v>
      </c>
      <c r="F95" s="103">
        <f t="shared" si="2"/>
        <v>32427.540000000005</v>
      </c>
      <c r="G95" s="103">
        <f t="shared" si="2"/>
        <v>5536.08</v>
      </c>
      <c r="H95" s="103">
        <f t="shared" si="2"/>
        <v>9188.9700000000012</v>
      </c>
      <c r="I95" s="103">
        <f t="shared" si="2"/>
        <v>6735.18</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0"/>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3A11-55E2-4664-924E-9C1D516074B1}">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8" t="s">
        <v>141</v>
      </c>
      <c r="H1" s="159"/>
      <c r="I1" s="159"/>
      <c r="J1" s="159"/>
      <c r="K1" s="160"/>
      <c r="L1" s="83"/>
      <c r="M1" s="195" t="s">
        <v>147</v>
      </c>
      <c r="N1" s="195"/>
    </row>
    <row r="2" spans="1:25" ht="30" customHeight="1" x14ac:dyDescent="0.25">
      <c r="A2" s="196" t="s">
        <v>200</v>
      </c>
      <c r="B2" s="196"/>
      <c r="C2" s="196"/>
      <c r="D2" s="196"/>
      <c r="E2" s="196"/>
      <c r="F2" s="74"/>
      <c r="G2" s="234" t="s">
        <v>142</v>
      </c>
      <c r="H2" s="235"/>
      <c r="I2" s="235"/>
      <c r="J2" s="235"/>
      <c r="K2" s="161">
        <f>D95</f>
        <v>785054.33000000007</v>
      </c>
      <c r="M2" s="200" t="s">
        <v>183</v>
      </c>
      <c r="N2" s="200"/>
    </row>
    <row r="3" spans="1:25" ht="30" customHeight="1" x14ac:dyDescent="0.25">
      <c r="A3" s="196"/>
      <c r="B3" s="196"/>
      <c r="C3" s="196"/>
      <c r="D3" s="196"/>
      <c r="E3" s="196"/>
      <c r="F3" s="74"/>
      <c r="G3" s="236" t="s">
        <v>184</v>
      </c>
      <c r="H3" s="237"/>
      <c r="I3" s="237"/>
      <c r="J3" s="237"/>
      <c r="K3" s="60"/>
      <c r="M3" s="190" t="s">
        <v>130</v>
      </c>
      <c r="N3" s="190"/>
    </row>
    <row r="4" spans="1:25" ht="30" customHeight="1" x14ac:dyDescent="0.25">
      <c r="A4" s="196"/>
      <c r="B4" s="196"/>
      <c r="C4" s="196"/>
      <c r="D4" s="196"/>
      <c r="E4" s="196"/>
      <c r="F4" s="74"/>
      <c r="G4" s="238" t="s">
        <v>185</v>
      </c>
      <c r="H4" s="239"/>
      <c r="I4" s="239"/>
      <c r="J4" s="239"/>
      <c r="K4" s="60"/>
      <c r="L4" s="65"/>
      <c r="M4" s="200" t="s">
        <v>188</v>
      </c>
      <c r="N4" s="200"/>
      <c r="O4" s="61"/>
      <c r="P4" s="61"/>
      <c r="Q4" s="61"/>
      <c r="R4" s="61"/>
      <c r="S4" s="61"/>
      <c r="T4" s="61"/>
      <c r="U4" s="61"/>
      <c r="V4" s="61"/>
      <c r="W4" s="61"/>
      <c r="X4" s="61"/>
      <c r="Y4" s="61"/>
    </row>
    <row r="5" spans="1:25" ht="30" customHeight="1" x14ac:dyDescent="0.25">
      <c r="A5" s="189"/>
      <c r="B5" s="189"/>
      <c r="C5" s="189"/>
      <c r="D5" s="189"/>
      <c r="E5" s="189"/>
      <c r="F5" s="74"/>
      <c r="G5" s="238" t="s">
        <v>187</v>
      </c>
      <c r="H5" s="239"/>
      <c r="I5" s="239"/>
      <c r="J5" s="239"/>
      <c r="K5" s="60"/>
      <c r="L5" s="59"/>
      <c r="M5" s="200" t="s">
        <v>189</v>
      </c>
      <c r="N5" s="200"/>
      <c r="O5" s="61"/>
      <c r="P5" s="61"/>
      <c r="Q5" s="61"/>
      <c r="R5" s="61"/>
      <c r="S5" s="61"/>
      <c r="T5" s="61"/>
      <c r="U5" s="61"/>
      <c r="V5" s="61"/>
      <c r="W5" s="61"/>
      <c r="X5" s="61"/>
      <c r="Y5" s="61"/>
    </row>
    <row r="6" spans="1:25" ht="43.5" customHeight="1" thickBot="1" x14ac:dyDescent="0.3">
      <c r="F6" s="74"/>
      <c r="G6" s="240" t="s">
        <v>143</v>
      </c>
      <c r="H6" s="241"/>
      <c r="I6" s="241"/>
      <c r="J6" s="241"/>
      <c r="K6" s="181">
        <f>SUM(K2:K5)</f>
        <v>785054.33000000007</v>
      </c>
      <c r="L6" s="59"/>
      <c r="M6" s="200" t="s">
        <v>146</v>
      </c>
      <c r="N6" s="200"/>
      <c r="O6" s="67"/>
      <c r="P6" s="67"/>
      <c r="Q6" s="67"/>
      <c r="R6" s="67"/>
      <c r="S6" s="67"/>
      <c r="T6" s="67"/>
      <c r="U6" s="67"/>
      <c r="V6" s="67"/>
      <c r="W6" s="67"/>
      <c r="X6" s="67"/>
      <c r="Y6" s="67"/>
    </row>
    <row r="7" spans="1:25" ht="66" customHeight="1" thickBot="1" x14ac:dyDescent="0.3">
      <c r="A7" s="74"/>
      <c r="B7" s="74"/>
      <c r="D7" s="74" t="s">
        <v>235</v>
      </c>
      <c r="F7" s="74"/>
      <c r="G7" s="240" t="s">
        <v>144</v>
      </c>
      <c r="H7" s="241"/>
      <c r="I7" s="241"/>
      <c r="J7" s="241"/>
      <c r="K7" s="162">
        <v>785054.33</v>
      </c>
      <c r="M7" s="200" t="s">
        <v>190</v>
      </c>
      <c r="N7" s="200"/>
      <c r="O7" s="68"/>
      <c r="P7" s="68"/>
      <c r="Q7" s="68"/>
      <c r="R7" s="68"/>
      <c r="S7" s="68"/>
      <c r="T7" s="68"/>
      <c r="U7" s="68"/>
      <c r="V7" s="68"/>
      <c r="W7" s="68"/>
      <c r="X7" s="68"/>
      <c r="Y7" s="68"/>
    </row>
    <row r="8" spans="1:25" ht="15" customHeight="1" thickBot="1" x14ac:dyDescent="0.3">
      <c r="M8" s="151"/>
      <c r="N8" s="46"/>
      <c r="O8" s="69"/>
      <c r="P8" s="69"/>
      <c r="Q8" s="69"/>
      <c r="R8" s="69"/>
      <c r="S8" s="69"/>
      <c r="T8" s="69"/>
      <c r="U8" s="69"/>
      <c r="V8" s="69"/>
      <c r="W8" s="69"/>
      <c r="X8" s="69"/>
      <c r="Y8" s="69"/>
    </row>
    <row r="9" spans="1:25" s="74" customFormat="1" ht="24.95" customHeight="1" x14ac:dyDescent="0.25">
      <c r="A9" s="242"/>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thickBot="1" x14ac:dyDescent="0.3">
      <c r="A10" s="243"/>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105" t="s">
        <v>151</v>
      </c>
      <c r="B11" s="248" t="s">
        <v>244</v>
      </c>
      <c r="C11" s="249"/>
      <c r="D11" s="179" t="s">
        <v>266</v>
      </c>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105" t="s">
        <v>168</v>
      </c>
      <c r="B12" s="250" t="str">
        <f>Central!B12</f>
        <v>CTD- Cochise Technology District</v>
      </c>
      <c r="C12" s="250"/>
      <c r="D12" s="179" t="str">
        <f>Central!D12</f>
        <v>020801</v>
      </c>
      <c r="E12" s="80" t="s">
        <v>145</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152"/>
      <c r="B14" s="107"/>
      <c r="C14" s="152"/>
      <c r="D14" s="108"/>
      <c r="E14" s="222" t="s">
        <v>8</v>
      </c>
      <c r="F14" s="223"/>
      <c r="G14" s="223"/>
      <c r="H14" s="223"/>
      <c r="I14" s="223"/>
      <c r="J14" s="223"/>
      <c r="K14" s="224"/>
      <c r="M14" s="220" t="s">
        <v>192</v>
      </c>
      <c r="N14" s="220"/>
      <c r="O14" s="87"/>
      <c r="P14" s="87"/>
      <c r="Q14" s="87"/>
      <c r="R14" s="87"/>
      <c r="S14" s="87"/>
      <c r="T14" s="87"/>
      <c r="U14" s="87"/>
      <c r="V14" s="87"/>
      <c r="W14" s="87"/>
      <c r="X14" s="87"/>
      <c r="Y14" s="87"/>
    </row>
    <row r="15" spans="1:25" ht="29.25" customHeight="1" thickBot="1" x14ac:dyDescent="0.3">
      <c r="A15" s="153"/>
      <c r="B15" s="110"/>
      <c r="C15" s="153"/>
      <c r="D15" s="111"/>
      <c r="E15" s="222" t="s">
        <v>9</v>
      </c>
      <c r="F15" s="225"/>
      <c r="G15" s="225"/>
      <c r="H15" s="225"/>
      <c r="I15" s="225"/>
      <c r="J15" s="226"/>
      <c r="K15" s="227" t="s">
        <v>10</v>
      </c>
      <c r="M15" s="220"/>
      <c r="N15" s="220"/>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8"/>
      <c r="M16" s="220"/>
      <c r="N16" s="220"/>
    </row>
    <row r="17" spans="1:14" s="89" customFormat="1" ht="24.95" customHeight="1" x14ac:dyDescent="0.25">
      <c r="A17" s="251" t="s">
        <v>15</v>
      </c>
      <c r="B17" s="252">
        <v>301</v>
      </c>
      <c r="C17" s="253" t="s">
        <v>221</v>
      </c>
      <c r="D17" s="154" t="str">
        <f t="shared" ref="D17:D79" si="0">IF(SUM(E17:K17)&gt;0,(SUM(E17:K17)),"")</f>
        <v/>
      </c>
      <c r="E17" s="173">
        <v>0</v>
      </c>
      <c r="F17" s="173">
        <v>0</v>
      </c>
      <c r="G17" s="173">
        <v>0</v>
      </c>
      <c r="H17" s="173">
        <v>0</v>
      </c>
      <c r="I17" s="173">
        <v>0</v>
      </c>
      <c r="J17" s="173">
        <v>0</v>
      </c>
      <c r="K17" s="173"/>
      <c r="M17" s="92"/>
      <c r="N17" s="150" t="s">
        <v>169</v>
      </c>
    </row>
    <row r="18" spans="1:14" s="89" customFormat="1" ht="24.95" customHeight="1" x14ac:dyDescent="0.25">
      <c r="A18" s="254" t="s">
        <v>16</v>
      </c>
      <c r="B18" s="255">
        <v>302</v>
      </c>
      <c r="C18" s="256" t="s">
        <v>17</v>
      </c>
      <c r="D18" s="155" t="str">
        <f t="shared" si="0"/>
        <v/>
      </c>
      <c r="E18" s="174">
        <v>0</v>
      </c>
      <c r="F18" s="174">
        <v>0</v>
      </c>
      <c r="G18" s="174">
        <v>0</v>
      </c>
      <c r="H18" s="174">
        <v>0</v>
      </c>
      <c r="I18" s="174">
        <v>0</v>
      </c>
      <c r="J18" s="174">
        <v>0</v>
      </c>
      <c r="K18" s="174"/>
      <c r="M18" s="149"/>
      <c r="N18" s="150" t="s">
        <v>170</v>
      </c>
    </row>
    <row r="19" spans="1:14" s="89" customFormat="1" ht="24.95" customHeight="1" x14ac:dyDescent="0.25">
      <c r="A19" s="254" t="s">
        <v>206</v>
      </c>
      <c r="B19" s="255">
        <v>376</v>
      </c>
      <c r="C19" s="256" t="s">
        <v>207</v>
      </c>
      <c r="D19" s="155">
        <f t="shared" si="0"/>
        <v>46562.55</v>
      </c>
      <c r="E19" s="174">
        <v>14878.970000000001</v>
      </c>
      <c r="F19" s="174">
        <v>4524.6499999999996</v>
      </c>
      <c r="G19" s="174">
        <v>413.53</v>
      </c>
      <c r="H19" s="174">
        <v>3895.7999999999997</v>
      </c>
      <c r="I19" s="174">
        <v>1399</v>
      </c>
      <c r="J19" s="174">
        <v>2645.47</v>
      </c>
      <c r="K19" s="174">
        <v>18805.13</v>
      </c>
      <c r="M19" s="149"/>
      <c r="N19" s="150"/>
    </row>
    <row r="20" spans="1:14" s="89" customFormat="1" ht="24.95" customHeight="1" x14ac:dyDescent="0.25">
      <c r="A20" s="254" t="s">
        <v>18</v>
      </c>
      <c r="B20" s="255">
        <v>303</v>
      </c>
      <c r="C20" s="256" t="s">
        <v>19</v>
      </c>
      <c r="D20" s="155" t="str">
        <f t="shared" si="0"/>
        <v/>
      </c>
      <c r="E20" s="174">
        <v>0</v>
      </c>
      <c r="F20" s="174">
        <v>0</v>
      </c>
      <c r="G20" s="174">
        <v>0</v>
      </c>
      <c r="H20" s="174">
        <v>0</v>
      </c>
      <c r="I20" s="174">
        <v>0</v>
      </c>
      <c r="J20" s="174">
        <v>0</v>
      </c>
      <c r="K20" s="174"/>
      <c r="M20" s="92"/>
      <c r="N20" s="200" t="s">
        <v>171</v>
      </c>
    </row>
    <row r="21" spans="1:14" s="89" customFormat="1" ht="24.95" customHeight="1" x14ac:dyDescent="0.25">
      <c r="A21" s="254" t="s">
        <v>20</v>
      </c>
      <c r="B21" s="255">
        <v>304</v>
      </c>
      <c r="C21" s="256" t="s">
        <v>21</v>
      </c>
      <c r="D21" s="155" t="str">
        <f t="shared" si="0"/>
        <v/>
      </c>
      <c r="E21" s="174">
        <v>0</v>
      </c>
      <c r="F21" s="174">
        <v>0</v>
      </c>
      <c r="G21" s="174">
        <v>0</v>
      </c>
      <c r="H21" s="174">
        <v>0</v>
      </c>
      <c r="I21" s="174">
        <v>0</v>
      </c>
      <c r="J21" s="174">
        <v>0</v>
      </c>
      <c r="K21" s="174"/>
      <c r="M21" s="92"/>
      <c r="N21" s="200"/>
    </row>
    <row r="22" spans="1:14" s="89" customFormat="1" ht="24.95" customHeight="1" x14ac:dyDescent="0.25">
      <c r="A22" s="254" t="s">
        <v>22</v>
      </c>
      <c r="B22" s="255">
        <v>305</v>
      </c>
      <c r="C22" s="256" t="s">
        <v>23</v>
      </c>
      <c r="D22" s="155">
        <f t="shared" si="0"/>
        <v>93135.25</v>
      </c>
      <c r="E22" s="174">
        <v>52308.68</v>
      </c>
      <c r="F22" s="174">
        <v>18441.139999999996</v>
      </c>
      <c r="G22" s="174">
        <v>505.58</v>
      </c>
      <c r="H22" s="174">
        <v>5318.17</v>
      </c>
      <c r="I22" s="174">
        <v>10012.11</v>
      </c>
      <c r="J22" s="174">
        <v>1985.22</v>
      </c>
      <c r="K22" s="174">
        <v>4564.3499999999995</v>
      </c>
      <c r="M22" s="92"/>
      <c r="N22" s="200"/>
    </row>
    <row r="23" spans="1:14" s="89" customFormat="1" ht="24.95" customHeight="1" x14ac:dyDescent="0.25">
      <c r="A23" s="254" t="s">
        <v>24</v>
      </c>
      <c r="B23" s="255">
        <v>306</v>
      </c>
      <c r="C23" s="256" t="s">
        <v>25</v>
      </c>
      <c r="D23" s="155" t="str">
        <f t="shared" si="0"/>
        <v/>
      </c>
      <c r="E23" s="174">
        <v>0</v>
      </c>
      <c r="F23" s="174">
        <v>0</v>
      </c>
      <c r="G23" s="174">
        <v>0</v>
      </c>
      <c r="H23" s="174">
        <v>0</v>
      </c>
      <c r="I23" s="174">
        <v>0</v>
      </c>
      <c r="J23" s="174">
        <v>0</v>
      </c>
      <c r="K23" s="174"/>
      <c r="M23" s="92"/>
      <c r="N23" s="200" t="s">
        <v>172</v>
      </c>
    </row>
    <row r="24" spans="1:14" s="89" customFormat="1" ht="24.95" customHeight="1" x14ac:dyDescent="0.25">
      <c r="A24" s="254" t="s">
        <v>26</v>
      </c>
      <c r="B24" s="255">
        <v>307</v>
      </c>
      <c r="C24" s="256" t="s">
        <v>27</v>
      </c>
      <c r="D24" s="155" t="str">
        <f t="shared" si="0"/>
        <v/>
      </c>
      <c r="E24" s="174">
        <v>0</v>
      </c>
      <c r="F24" s="174">
        <v>0</v>
      </c>
      <c r="G24" s="174">
        <v>0</v>
      </c>
      <c r="H24" s="174">
        <v>0</v>
      </c>
      <c r="I24" s="174">
        <v>0</v>
      </c>
      <c r="J24" s="174">
        <v>0</v>
      </c>
      <c r="K24" s="174"/>
      <c r="M24" s="92"/>
      <c r="N24" s="200"/>
    </row>
    <row r="25" spans="1:14" s="89" customFormat="1" ht="24.95" customHeight="1" x14ac:dyDescent="0.25">
      <c r="A25" s="254" t="s">
        <v>28</v>
      </c>
      <c r="B25" s="255">
        <v>309</v>
      </c>
      <c r="C25" s="256" t="s">
        <v>224</v>
      </c>
      <c r="D25" s="155" t="str">
        <f t="shared" si="0"/>
        <v/>
      </c>
      <c r="E25" s="174">
        <v>0</v>
      </c>
      <c r="F25" s="174">
        <v>0</v>
      </c>
      <c r="G25" s="174">
        <v>0</v>
      </c>
      <c r="H25" s="174">
        <v>0</v>
      </c>
      <c r="I25" s="174">
        <v>0</v>
      </c>
      <c r="J25" s="174">
        <v>0</v>
      </c>
      <c r="K25" s="174"/>
      <c r="M25" s="92"/>
      <c r="N25" s="200" t="s">
        <v>173</v>
      </c>
    </row>
    <row r="26" spans="1:14" s="89" customFormat="1" ht="24.95" customHeight="1" x14ac:dyDescent="0.25">
      <c r="A26" s="254" t="s">
        <v>30</v>
      </c>
      <c r="B26" s="255">
        <v>310</v>
      </c>
      <c r="C26" s="256" t="s">
        <v>31</v>
      </c>
      <c r="D26" s="155" t="str">
        <f t="shared" si="0"/>
        <v/>
      </c>
      <c r="E26" s="174">
        <v>0</v>
      </c>
      <c r="F26" s="174">
        <v>0</v>
      </c>
      <c r="G26" s="174">
        <v>0</v>
      </c>
      <c r="H26" s="174">
        <v>0</v>
      </c>
      <c r="I26" s="174">
        <v>0</v>
      </c>
      <c r="J26" s="174">
        <v>0</v>
      </c>
      <c r="K26" s="174"/>
      <c r="M26" s="92"/>
      <c r="N26" s="200"/>
    </row>
    <row r="27" spans="1:14" s="89" customFormat="1" ht="24.95" customHeight="1" x14ac:dyDescent="0.25">
      <c r="A27" s="254" t="s">
        <v>32</v>
      </c>
      <c r="B27" s="255">
        <v>311</v>
      </c>
      <c r="C27" s="256" t="s">
        <v>33</v>
      </c>
      <c r="D27" s="155" t="str">
        <f t="shared" si="0"/>
        <v/>
      </c>
      <c r="E27" s="174">
        <v>0</v>
      </c>
      <c r="F27" s="174">
        <v>0</v>
      </c>
      <c r="G27" s="174">
        <v>0</v>
      </c>
      <c r="H27" s="174">
        <v>0</v>
      </c>
      <c r="I27" s="174">
        <v>0</v>
      </c>
      <c r="J27" s="174">
        <v>0</v>
      </c>
      <c r="K27" s="174"/>
      <c r="M27" s="92"/>
      <c r="N27" s="200" t="s">
        <v>174</v>
      </c>
    </row>
    <row r="28" spans="1:14" s="89" customFormat="1" ht="24.95" customHeight="1" x14ac:dyDescent="0.25">
      <c r="A28" s="254" t="s">
        <v>34</v>
      </c>
      <c r="B28" s="255">
        <v>312</v>
      </c>
      <c r="C28" s="256" t="s">
        <v>35</v>
      </c>
      <c r="D28" s="155" t="str">
        <f t="shared" si="0"/>
        <v/>
      </c>
      <c r="E28" s="174">
        <v>0</v>
      </c>
      <c r="F28" s="174">
        <v>0</v>
      </c>
      <c r="G28" s="174">
        <v>0</v>
      </c>
      <c r="H28" s="174">
        <v>0</v>
      </c>
      <c r="I28" s="174">
        <v>0</v>
      </c>
      <c r="J28" s="174">
        <v>0</v>
      </c>
      <c r="K28" s="174"/>
      <c r="M28" s="92"/>
      <c r="N28" s="200"/>
    </row>
    <row r="29" spans="1:14" s="89" customFormat="1" ht="24.95" customHeight="1" x14ac:dyDescent="0.25">
      <c r="A29" s="254" t="s">
        <v>36</v>
      </c>
      <c r="B29" s="255">
        <v>313</v>
      </c>
      <c r="C29" s="256" t="s">
        <v>208</v>
      </c>
      <c r="D29" s="155">
        <f t="shared" si="0"/>
        <v>18418.349999999999</v>
      </c>
      <c r="E29" s="174">
        <v>12389.31</v>
      </c>
      <c r="F29" s="174">
        <v>6029.04</v>
      </c>
      <c r="G29" s="174">
        <v>0</v>
      </c>
      <c r="H29" s="174">
        <v>0</v>
      </c>
      <c r="I29" s="174">
        <v>0</v>
      </c>
      <c r="J29" s="174">
        <v>0</v>
      </c>
      <c r="K29" s="174"/>
      <c r="M29" s="92"/>
      <c r="N29" s="200"/>
    </row>
    <row r="30" spans="1:14" s="89" customFormat="1" ht="24.95" customHeight="1" x14ac:dyDescent="0.25">
      <c r="A30" s="254" t="s">
        <v>37</v>
      </c>
      <c r="B30" s="255">
        <v>314</v>
      </c>
      <c r="C30" s="256" t="s">
        <v>209</v>
      </c>
      <c r="D30" s="155">
        <f t="shared" si="0"/>
        <v>16811.349999999999</v>
      </c>
      <c r="E30" s="174">
        <v>4767.05</v>
      </c>
      <c r="F30" s="174">
        <v>1449.6399999999999</v>
      </c>
      <c r="G30" s="174">
        <v>1881</v>
      </c>
      <c r="H30" s="174">
        <v>0</v>
      </c>
      <c r="I30" s="174">
        <v>0</v>
      </c>
      <c r="J30" s="174">
        <v>2688.7200000000003</v>
      </c>
      <c r="K30" s="174">
        <v>6024.9400000000005</v>
      </c>
      <c r="M30" s="200" t="s">
        <v>186</v>
      </c>
      <c r="N30" s="200"/>
    </row>
    <row r="31" spans="1:14" s="89" customFormat="1" ht="24.95" customHeight="1" x14ac:dyDescent="0.25">
      <c r="A31" s="254" t="s">
        <v>38</v>
      </c>
      <c r="B31" s="255">
        <v>315</v>
      </c>
      <c r="C31" s="256" t="s">
        <v>39</v>
      </c>
      <c r="D31" s="155">
        <f t="shared" si="0"/>
        <v>83886.39</v>
      </c>
      <c r="E31" s="174">
        <v>35791.68</v>
      </c>
      <c r="F31" s="174">
        <v>9210.23</v>
      </c>
      <c r="G31" s="174">
        <v>16699.240000000002</v>
      </c>
      <c r="H31" s="174">
        <v>4318.32</v>
      </c>
      <c r="I31" s="174">
        <v>3450.31</v>
      </c>
      <c r="J31" s="174">
        <v>1819</v>
      </c>
      <c r="K31" s="174">
        <v>12597.61</v>
      </c>
      <c r="M31" s="200"/>
      <c r="N31" s="200"/>
    </row>
    <row r="32" spans="1:14" s="89" customFormat="1" ht="24.95" customHeight="1" x14ac:dyDescent="0.25">
      <c r="A32" s="254" t="s">
        <v>40</v>
      </c>
      <c r="B32" s="255">
        <v>316</v>
      </c>
      <c r="C32" s="256" t="s">
        <v>41</v>
      </c>
      <c r="D32" s="155" t="str">
        <f t="shared" si="0"/>
        <v/>
      </c>
      <c r="E32" s="174">
        <v>0</v>
      </c>
      <c r="F32" s="174">
        <v>0</v>
      </c>
      <c r="G32" s="174">
        <v>0</v>
      </c>
      <c r="H32" s="174">
        <v>0</v>
      </c>
      <c r="I32" s="174">
        <v>0</v>
      </c>
      <c r="J32" s="174">
        <v>0</v>
      </c>
      <c r="K32" s="174"/>
      <c r="M32" s="200"/>
      <c r="N32" s="200"/>
    </row>
    <row r="33" spans="1:23" s="89" customFormat="1" ht="24.95" customHeight="1" x14ac:dyDescent="0.25">
      <c r="A33" s="254" t="s">
        <v>42</v>
      </c>
      <c r="B33" s="255">
        <v>317</v>
      </c>
      <c r="C33" s="256" t="s">
        <v>43</v>
      </c>
      <c r="D33" s="155" t="str">
        <f t="shared" si="0"/>
        <v/>
      </c>
      <c r="E33" s="174">
        <v>0</v>
      </c>
      <c r="F33" s="174">
        <v>0</v>
      </c>
      <c r="G33" s="174">
        <v>0</v>
      </c>
      <c r="H33" s="174">
        <v>0</v>
      </c>
      <c r="I33" s="174">
        <v>0</v>
      </c>
      <c r="J33" s="174">
        <v>0</v>
      </c>
      <c r="K33" s="174"/>
      <c r="M33" s="200"/>
      <c r="N33" s="200"/>
    </row>
    <row r="34" spans="1:23" s="89" customFormat="1" ht="24.95" customHeight="1" x14ac:dyDescent="0.25">
      <c r="A34" s="254" t="s">
        <v>44</v>
      </c>
      <c r="B34" s="255">
        <v>318</v>
      </c>
      <c r="C34" s="256" t="s">
        <v>45</v>
      </c>
      <c r="D34" s="155" t="str">
        <f t="shared" si="0"/>
        <v/>
      </c>
      <c r="E34" s="174">
        <v>0</v>
      </c>
      <c r="F34" s="174">
        <v>0</v>
      </c>
      <c r="G34" s="174">
        <v>0</v>
      </c>
      <c r="H34" s="174">
        <v>0</v>
      </c>
      <c r="I34" s="174">
        <v>0</v>
      </c>
      <c r="J34" s="174">
        <v>0</v>
      </c>
      <c r="K34" s="174"/>
      <c r="M34" s="200"/>
      <c r="N34" s="200"/>
    </row>
    <row r="35" spans="1:23" s="89" customFormat="1" ht="24.95" customHeight="1" x14ac:dyDescent="0.25">
      <c r="A35" s="254" t="s">
        <v>46</v>
      </c>
      <c r="B35" s="255">
        <v>319</v>
      </c>
      <c r="C35" s="256" t="s">
        <v>223</v>
      </c>
      <c r="D35" s="155" t="str">
        <f t="shared" si="0"/>
        <v/>
      </c>
      <c r="E35" s="174">
        <v>0</v>
      </c>
      <c r="F35" s="174">
        <v>0</v>
      </c>
      <c r="G35" s="174">
        <v>0</v>
      </c>
      <c r="H35" s="174">
        <v>0</v>
      </c>
      <c r="I35" s="174">
        <v>0</v>
      </c>
      <c r="J35" s="174">
        <v>0</v>
      </c>
      <c r="K35" s="174"/>
      <c r="M35" s="200"/>
      <c r="N35" s="200"/>
    </row>
    <row r="36" spans="1:23" s="89" customFormat="1" ht="24.95" customHeight="1" x14ac:dyDescent="0.25">
      <c r="A36" s="254" t="s">
        <v>47</v>
      </c>
      <c r="B36" s="255">
        <v>320</v>
      </c>
      <c r="C36" s="256" t="s">
        <v>48</v>
      </c>
      <c r="D36" s="155">
        <f t="shared" si="0"/>
        <v>103583.29999999999</v>
      </c>
      <c r="E36" s="174">
        <v>58182.21</v>
      </c>
      <c r="F36" s="174">
        <v>13643.8</v>
      </c>
      <c r="G36" s="174">
        <v>2654.7</v>
      </c>
      <c r="H36" s="174">
        <v>2320.62</v>
      </c>
      <c r="I36" s="174">
        <v>751.35</v>
      </c>
      <c r="J36" s="174">
        <v>835.4</v>
      </c>
      <c r="K36" s="174">
        <v>25195.22</v>
      </c>
      <c r="M36" s="200"/>
      <c r="N36" s="200"/>
      <c r="O36" s="87"/>
      <c r="P36" s="87"/>
      <c r="Q36" s="87"/>
      <c r="R36" s="87"/>
      <c r="S36" s="87"/>
      <c r="T36" s="87"/>
      <c r="U36" s="87"/>
      <c r="V36" s="87"/>
      <c r="W36" s="87"/>
    </row>
    <row r="37" spans="1:23" s="89" customFormat="1" ht="24.95" customHeight="1" x14ac:dyDescent="0.25">
      <c r="A37" s="254" t="s">
        <v>49</v>
      </c>
      <c r="B37" s="255">
        <v>321</v>
      </c>
      <c r="C37" s="256" t="s">
        <v>50</v>
      </c>
      <c r="D37" s="155" t="str">
        <f t="shared" si="0"/>
        <v/>
      </c>
      <c r="E37" s="174">
        <v>0</v>
      </c>
      <c r="F37" s="174">
        <v>0</v>
      </c>
      <c r="G37" s="174">
        <v>0</v>
      </c>
      <c r="H37" s="174">
        <v>0</v>
      </c>
      <c r="I37" s="174">
        <v>0</v>
      </c>
      <c r="J37" s="174">
        <v>0</v>
      </c>
      <c r="K37" s="174"/>
      <c r="M37" s="200"/>
      <c r="N37" s="200"/>
    </row>
    <row r="38" spans="1:23" s="89" customFormat="1" ht="24.95" customHeight="1" x14ac:dyDescent="0.25">
      <c r="A38" s="254" t="s">
        <v>51</v>
      </c>
      <c r="B38" s="255">
        <v>322</v>
      </c>
      <c r="C38" s="256" t="s">
        <v>52</v>
      </c>
      <c r="D38" s="155" t="str">
        <f t="shared" si="0"/>
        <v/>
      </c>
      <c r="E38" s="174">
        <v>0</v>
      </c>
      <c r="F38" s="174">
        <v>0</v>
      </c>
      <c r="G38" s="174">
        <v>0</v>
      </c>
      <c r="H38" s="174">
        <v>0</v>
      </c>
      <c r="I38" s="174">
        <v>0</v>
      </c>
      <c r="J38" s="174">
        <v>0</v>
      </c>
      <c r="K38" s="174"/>
      <c r="M38" s="200"/>
      <c r="N38" s="200"/>
    </row>
    <row r="39" spans="1:23" s="89" customFormat="1" ht="24.95" customHeight="1" x14ac:dyDescent="0.25">
      <c r="A39" s="254" t="s">
        <v>53</v>
      </c>
      <c r="B39" s="255">
        <v>345</v>
      </c>
      <c r="C39" s="256" t="s">
        <v>54</v>
      </c>
      <c r="D39" s="155" t="str">
        <f t="shared" si="0"/>
        <v/>
      </c>
      <c r="E39" s="174">
        <v>0</v>
      </c>
      <c r="F39" s="174">
        <v>0</v>
      </c>
      <c r="G39" s="174">
        <v>0</v>
      </c>
      <c r="H39" s="174">
        <v>0</v>
      </c>
      <c r="I39" s="174">
        <v>0</v>
      </c>
      <c r="J39" s="174">
        <v>0</v>
      </c>
      <c r="K39" s="174"/>
      <c r="M39" s="93"/>
      <c r="N39" s="93"/>
    </row>
    <row r="40" spans="1:23" s="89" customFormat="1" ht="24.95" customHeight="1" x14ac:dyDescent="0.25">
      <c r="A40" s="254" t="s">
        <v>55</v>
      </c>
      <c r="B40" s="255">
        <v>323</v>
      </c>
      <c r="C40" s="256" t="s">
        <v>56</v>
      </c>
      <c r="D40" s="155">
        <f t="shared" si="0"/>
        <v>20039.440000000002</v>
      </c>
      <c r="E40" s="174">
        <v>7426.15</v>
      </c>
      <c r="F40" s="174">
        <v>2045.69</v>
      </c>
      <c r="G40" s="174">
        <v>0</v>
      </c>
      <c r="H40" s="174">
        <v>929.53</v>
      </c>
      <c r="I40" s="174">
        <v>2700.25</v>
      </c>
      <c r="J40" s="174">
        <v>0</v>
      </c>
      <c r="K40" s="174">
        <v>6937.82</v>
      </c>
      <c r="M40" s="92"/>
      <c r="N40" s="200" t="s">
        <v>176</v>
      </c>
    </row>
    <row r="41" spans="1:23" s="89" customFormat="1" ht="24.95" customHeight="1" x14ac:dyDescent="0.25">
      <c r="A41" s="254" t="s">
        <v>57</v>
      </c>
      <c r="B41" s="255">
        <v>324</v>
      </c>
      <c r="C41" s="256" t="s">
        <v>58</v>
      </c>
      <c r="D41" s="155">
        <f t="shared" si="0"/>
        <v>1448.31</v>
      </c>
      <c r="E41" s="174">
        <v>0</v>
      </c>
      <c r="F41" s="174">
        <v>1448.31</v>
      </c>
      <c r="G41" s="174">
        <v>0</v>
      </c>
      <c r="H41" s="174">
        <v>0</v>
      </c>
      <c r="I41" s="174">
        <v>0</v>
      </c>
      <c r="J41" s="174">
        <v>0</v>
      </c>
      <c r="K41" s="174"/>
      <c r="M41" s="92"/>
      <c r="N41" s="200"/>
    </row>
    <row r="42" spans="1:23" s="89" customFormat="1" ht="24.95" customHeight="1" x14ac:dyDescent="0.25">
      <c r="A42" s="254" t="s">
        <v>59</v>
      </c>
      <c r="B42" s="255">
        <v>325</v>
      </c>
      <c r="C42" s="256" t="s">
        <v>60</v>
      </c>
      <c r="D42" s="155" t="str">
        <f t="shared" si="0"/>
        <v/>
      </c>
      <c r="E42" s="174">
        <v>0</v>
      </c>
      <c r="F42" s="174">
        <v>0</v>
      </c>
      <c r="G42" s="174">
        <v>0</v>
      </c>
      <c r="H42" s="174">
        <v>0</v>
      </c>
      <c r="I42" s="174">
        <v>0</v>
      </c>
      <c r="J42" s="174">
        <v>0</v>
      </c>
      <c r="K42" s="174"/>
      <c r="M42" s="92"/>
      <c r="N42" s="200" t="s">
        <v>177</v>
      </c>
    </row>
    <row r="43" spans="1:23" s="89" customFormat="1" ht="24.95" customHeight="1" x14ac:dyDescent="0.25">
      <c r="A43" s="254" t="s">
        <v>61</v>
      </c>
      <c r="B43" s="255">
        <v>326</v>
      </c>
      <c r="C43" s="256" t="s">
        <v>62</v>
      </c>
      <c r="D43" s="155" t="str">
        <f t="shared" si="0"/>
        <v/>
      </c>
      <c r="E43" s="174">
        <v>0</v>
      </c>
      <c r="F43" s="174">
        <v>0</v>
      </c>
      <c r="G43" s="174">
        <v>0</v>
      </c>
      <c r="H43" s="174">
        <v>0</v>
      </c>
      <c r="I43" s="174">
        <v>0</v>
      </c>
      <c r="J43" s="174">
        <v>0</v>
      </c>
      <c r="K43" s="174"/>
      <c r="M43" s="92"/>
      <c r="N43" s="200"/>
    </row>
    <row r="44" spans="1:23" s="89" customFormat="1" ht="33" customHeight="1" x14ac:dyDescent="0.25">
      <c r="A44" s="254" t="s">
        <v>116</v>
      </c>
      <c r="B44" s="255">
        <v>359</v>
      </c>
      <c r="C44" s="256" t="s">
        <v>241</v>
      </c>
      <c r="D44" s="155" t="str">
        <f t="shared" si="0"/>
        <v/>
      </c>
      <c r="E44" s="174">
        <v>0</v>
      </c>
      <c r="F44" s="174">
        <v>0</v>
      </c>
      <c r="G44" s="174">
        <v>0</v>
      </c>
      <c r="H44" s="174">
        <v>0</v>
      </c>
      <c r="I44" s="174">
        <v>0</v>
      </c>
      <c r="J44" s="174">
        <v>0</v>
      </c>
      <c r="K44" s="174"/>
      <c r="M44" s="92"/>
      <c r="N44" s="200" t="s">
        <v>178</v>
      </c>
    </row>
    <row r="45" spans="1:23" s="89" customFormat="1" ht="24.95" customHeight="1" x14ac:dyDescent="0.25">
      <c r="A45" s="254" t="s">
        <v>63</v>
      </c>
      <c r="B45" s="255">
        <v>327</v>
      </c>
      <c r="C45" s="256" t="s">
        <v>64</v>
      </c>
      <c r="D45" s="155" t="str">
        <f t="shared" si="0"/>
        <v/>
      </c>
      <c r="E45" s="174">
        <v>0</v>
      </c>
      <c r="F45" s="174">
        <v>0</v>
      </c>
      <c r="G45" s="174">
        <v>0</v>
      </c>
      <c r="H45" s="174">
        <v>0</v>
      </c>
      <c r="I45" s="174">
        <v>0</v>
      </c>
      <c r="J45" s="174">
        <v>0</v>
      </c>
      <c r="K45" s="174"/>
      <c r="M45" s="92"/>
      <c r="N45" s="200"/>
    </row>
    <row r="46" spans="1:23" s="89" customFormat="1" ht="24.95" customHeight="1" x14ac:dyDescent="0.25">
      <c r="A46" s="254" t="s">
        <v>65</v>
      </c>
      <c r="B46" s="255">
        <v>328</v>
      </c>
      <c r="C46" s="256" t="s">
        <v>66</v>
      </c>
      <c r="D46" s="155" t="str">
        <f t="shared" si="0"/>
        <v/>
      </c>
      <c r="E46" s="174">
        <v>0</v>
      </c>
      <c r="F46" s="174">
        <v>0</v>
      </c>
      <c r="G46" s="174">
        <v>0</v>
      </c>
      <c r="H46" s="174">
        <v>0</v>
      </c>
      <c r="I46" s="174">
        <v>0</v>
      </c>
      <c r="J46" s="174">
        <v>0</v>
      </c>
      <c r="K46" s="174"/>
      <c r="M46" s="92"/>
      <c r="N46" s="200" t="s">
        <v>179</v>
      </c>
    </row>
    <row r="47" spans="1:23" s="89" customFormat="1" ht="24.95" customHeight="1" x14ac:dyDescent="0.25">
      <c r="A47" s="254" t="s">
        <v>67</v>
      </c>
      <c r="B47" s="255">
        <v>329</v>
      </c>
      <c r="C47" s="256" t="s">
        <v>68</v>
      </c>
      <c r="D47" s="155" t="str">
        <f t="shared" si="0"/>
        <v/>
      </c>
      <c r="E47" s="174">
        <v>0</v>
      </c>
      <c r="F47" s="174">
        <v>0</v>
      </c>
      <c r="G47" s="174">
        <v>0</v>
      </c>
      <c r="H47" s="174">
        <v>0</v>
      </c>
      <c r="I47" s="174">
        <v>0</v>
      </c>
      <c r="J47" s="174">
        <v>0</v>
      </c>
      <c r="K47" s="174"/>
      <c r="M47" s="92"/>
      <c r="N47" s="200"/>
    </row>
    <row r="48" spans="1:23" s="89" customFormat="1" ht="24.95" customHeight="1" x14ac:dyDescent="0.25">
      <c r="A48" s="254" t="s">
        <v>69</v>
      </c>
      <c r="B48" s="255">
        <v>330</v>
      </c>
      <c r="C48" s="256" t="s">
        <v>225</v>
      </c>
      <c r="D48" s="155" t="str">
        <f t="shared" si="0"/>
        <v/>
      </c>
      <c r="E48" s="174">
        <v>0</v>
      </c>
      <c r="F48" s="174">
        <v>0</v>
      </c>
      <c r="G48" s="174">
        <v>0</v>
      </c>
      <c r="H48" s="174">
        <v>0</v>
      </c>
      <c r="I48" s="174">
        <v>0</v>
      </c>
      <c r="J48" s="174">
        <v>0</v>
      </c>
      <c r="K48" s="174"/>
      <c r="M48" s="92"/>
      <c r="N48" s="149"/>
    </row>
    <row r="49" spans="1:14" s="89" customFormat="1" ht="24.95" customHeight="1" x14ac:dyDescent="0.25">
      <c r="A49" s="254" t="s">
        <v>72</v>
      </c>
      <c r="B49" s="255">
        <v>333</v>
      </c>
      <c r="C49" s="256" t="s">
        <v>73</v>
      </c>
      <c r="D49" s="155" t="str">
        <f t="shared" si="0"/>
        <v/>
      </c>
      <c r="E49" s="174">
        <v>0</v>
      </c>
      <c r="F49" s="174">
        <v>0</v>
      </c>
      <c r="G49" s="174">
        <v>0</v>
      </c>
      <c r="H49" s="174">
        <v>0</v>
      </c>
      <c r="I49" s="174">
        <v>0</v>
      </c>
      <c r="J49" s="174">
        <v>0</v>
      </c>
      <c r="K49" s="174"/>
      <c r="M49" s="92"/>
      <c r="N49" s="150" t="s">
        <v>134</v>
      </c>
    </row>
    <row r="50" spans="1:14" s="89" customFormat="1" ht="24.95" customHeight="1" x14ac:dyDescent="0.25">
      <c r="A50" s="254" t="s">
        <v>74</v>
      </c>
      <c r="B50" s="255">
        <v>334</v>
      </c>
      <c r="C50" s="256" t="s">
        <v>222</v>
      </c>
      <c r="D50" s="155" t="str">
        <f t="shared" si="0"/>
        <v/>
      </c>
      <c r="E50" s="174">
        <v>0</v>
      </c>
      <c r="F50" s="174">
        <v>0</v>
      </c>
      <c r="G50" s="174">
        <v>0</v>
      </c>
      <c r="H50" s="174">
        <v>0</v>
      </c>
      <c r="I50" s="174">
        <v>0</v>
      </c>
      <c r="J50" s="174">
        <v>0</v>
      </c>
      <c r="K50" s="174"/>
      <c r="M50" s="92"/>
      <c r="N50" s="149"/>
    </row>
    <row r="51" spans="1:14" s="89" customFormat="1" ht="24.95" customHeight="1" x14ac:dyDescent="0.25">
      <c r="A51" s="254" t="s">
        <v>75</v>
      </c>
      <c r="B51" s="255">
        <v>335</v>
      </c>
      <c r="C51" s="256" t="s">
        <v>210</v>
      </c>
      <c r="D51" s="155" t="str">
        <f t="shared" si="0"/>
        <v/>
      </c>
      <c r="E51" s="174">
        <v>0</v>
      </c>
      <c r="F51" s="174">
        <v>0</v>
      </c>
      <c r="G51" s="174">
        <v>0</v>
      </c>
      <c r="H51" s="174">
        <v>0</v>
      </c>
      <c r="I51" s="174">
        <v>0</v>
      </c>
      <c r="J51" s="174">
        <v>0</v>
      </c>
      <c r="K51" s="174"/>
      <c r="M51" s="150" t="s">
        <v>78</v>
      </c>
      <c r="N51" s="92"/>
    </row>
    <row r="52" spans="1:14" s="89" customFormat="1" ht="24.95" customHeight="1" x14ac:dyDescent="0.25">
      <c r="A52" s="254" t="s">
        <v>76</v>
      </c>
      <c r="B52" s="255">
        <v>336</v>
      </c>
      <c r="C52" s="256" t="s">
        <v>77</v>
      </c>
      <c r="D52" s="155" t="str">
        <f t="shared" si="0"/>
        <v/>
      </c>
      <c r="E52" s="174">
        <v>0</v>
      </c>
      <c r="F52" s="174">
        <v>0</v>
      </c>
      <c r="G52" s="174">
        <v>0</v>
      </c>
      <c r="H52" s="174">
        <v>0</v>
      </c>
      <c r="I52" s="174">
        <v>0</v>
      </c>
      <c r="J52" s="174">
        <v>0</v>
      </c>
      <c r="K52" s="174"/>
      <c r="M52" s="150"/>
      <c r="N52" s="92"/>
    </row>
    <row r="53" spans="1:14" s="89" customFormat="1" ht="24.95" customHeight="1" x14ac:dyDescent="0.25">
      <c r="A53" s="254" t="s">
        <v>79</v>
      </c>
      <c r="B53" s="255">
        <v>337</v>
      </c>
      <c r="C53" s="256" t="s">
        <v>226</v>
      </c>
      <c r="D53" s="155">
        <f t="shared" si="0"/>
        <v>65565.299999999988</v>
      </c>
      <c r="E53" s="174">
        <v>39309.46</v>
      </c>
      <c r="F53" s="174">
        <v>9988.2999999999993</v>
      </c>
      <c r="G53" s="174">
        <v>117.93</v>
      </c>
      <c r="H53" s="174">
        <v>3004.28</v>
      </c>
      <c r="I53" s="174">
        <v>0</v>
      </c>
      <c r="J53" s="174">
        <v>0</v>
      </c>
      <c r="K53" s="174">
        <v>13145.330000000002</v>
      </c>
      <c r="M53" s="92"/>
      <c r="N53" s="92"/>
    </row>
    <row r="54" spans="1:14" s="89" customFormat="1" ht="24.95" customHeight="1" x14ac:dyDescent="0.25">
      <c r="A54" s="254" t="s">
        <v>81</v>
      </c>
      <c r="B54" s="255">
        <v>339</v>
      </c>
      <c r="C54" s="256" t="s">
        <v>82</v>
      </c>
      <c r="D54" s="155" t="str">
        <f t="shared" si="0"/>
        <v/>
      </c>
      <c r="E54" s="174">
        <v>0</v>
      </c>
      <c r="F54" s="174">
        <v>0</v>
      </c>
      <c r="G54" s="174">
        <v>0</v>
      </c>
      <c r="H54" s="174">
        <v>0</v>
      </c>
      <c r="I54" s="174">
        <v>0</v>
      </c>
      <c r="J54" s="174">
        <v>0</v>
      </c>
      <c r="K54" s="174"/>
      <c r="M54" s="92"/>
      <c r="N54" s="92"/>
    </row>
    <row r="55" spans="1:14" s="89" customFormat="1" ht="24.95" customHeight="1" x14ac:dyDescent="0.25">
      <c r="A55" s="254" t="s">
        <v>83</v>
      </c>
      <c r="B55" s="255">
        <v>340</v>
      </c>
      <c r="C55" s="256" t="s">
        <v>84</v>
      </c>
      <c r="D55" s="155" t="str">
        <f t="shared" si="0"/>
        <v/>
      </c>
      <c r="E55" s="174">
        <v>0</v>
      </c>
      <c r="F55" s="174">
        <v>0</v>
      </c>
      <c r="G55" s="174">
        <v>0</v>
      </c>
      <c r="H55" s="174">
        <v>0</v>
      </c>
      <c r="I55" s="174">
        <v>0</v>
      </c>
      <c r="J55" s="174">
        <v>0</v>
      </c>
      <c r="K55" s="174"/>
      <c r="M55" s="92"/>
      <c r="N55" s="92"/>
    </row>
    <row r="56" spans="1:14" s="89" customFormat="1" ht="24.95" customHeight="1" x14ac:dyDescent="0.25">
      <c r="A56" s="254" t="s">
        <v>212</v>
      </c>
      <c r="B56" s="255">
        <v>373</v>
      </c>
      <c r="C56" s="256" t="s">
        <v>214</v>
      </c>
      <c r="D56" s="155">
        <f t="shared" si="0"/>
        <v>1483.8300000000002</v>
      </c>
      <c r="E56" s="174">
        <v>577.82000000000005</v>
      </c>
      <c r="F56" s="174">
        <v>175.71</v>
      </c>
      <c r="G56" s="174">
        <v>0</v>
      </c>
      <c r="H56" s="174">
        <v>0</v>
      </c>
      <c r="I56" s="174">
        <v>0</v>
      </c>
      <c r="J56" s="174">
        <v>0</v>
      </c>
      <c r="K56" s="174">
        <v>730.30000000000007</v>
      </c>
      <c r="M56" s="92"/>
      <c r="N56" s="92"/>
    </row>
    <row r="57" spans="1:14" s="89" customFormat="1" ht="24.95" customHeight="1" x14ac:dyDescent="0.25">
      <c r="A57" s="254" t="s">
        <v>87</v>
      </c>
      <c r="B57" s="255">
        <v>342</v>
      </c>
      <c r="C57" s="256" t="s">
        <v>88</v>
      </c>
      <c r="D57" s="155" t="str">
        <f t="shared" si="0"/>
        <v/>
      </c>
      <c r="E57" s="174">
        <v>0</v>
      </c>
      <c r="F57" s="174">
        <v>0</v>
      </c>
      <c r="G57" s="174">
        <v>0</v>
      </c>
      <c r="H57" s="174">
        <v>0</v>
      </c>
      <c r="I57" s="174">
        <v>0</v>
      </c>
      <c r="J57" s="174">
        <v>0</v>
      </c>
      <c r="K57" s="174"/>
      <c r="M57" s="92"/>
      <c r="N57" s="92"/>
    </row>
    <row r="58" spans="1:14" s="89" customFormat="1" ht="24.95" customHeight="1" x14ac:dyDescent="0.25">
      <c r="A58" s="254" t="s">
        <v>89</v>
      </c>
      <c r="B58" s="255">
        <v>343</v>
      </c>
      <c r="C58" s="256" t="s">
        <v>90</v>
      </c>
      <c r="D58" s="155" t="str">
        <f t="shared" si="0"/>
        <v/>
      </c>
      <c r="E58" s="174">
        <v>0</v>
      </c>
      <c r="F58" s="174">
        <v>0</v>
      </c>
      <c r="G58" s="174">
        <v>0</v>
      </c>
      <c r="H58" s="174">
        <v>0</v>
      </c>
      <c r="I58" s="174">
        <v>0</v>
      </c>
      <c r="J58" s="174">
        <v>0</v>
      </c>
      <c r="K58" s="174"/>
      <c r="M58" s="92"/>
      <c r="N58" s="92"/>
    </row>
    <row r="59" spans="1:14" s="89" customFormat="1" ht="24.95" customHeight="1" x14ac:dyDescent="0.25">
      <c r="A59" s="254" t="s">
        <v>91</v>
      </c>
      <c r="B59" s="255">
        <v>344</v>
      </c>
      <c r="C59" s="256" t="s">
        <v>92</v>
      </c>
      <c r="D59" s="155" t="str">
        <f t="shared" si="0"/>
        <v/>
      </c>
      <c r="E59" s="174">
        <v>0</v>
      </c>
      <c r="F59" s="174">
        <v>0</v>
      </c>
      <c r="G59" s="174">
        <v>0</v>
      </c>
      <c r="H59" s="174">
        <v>0</v>
      </c>
      <c r="I59" s="174">
        <v>0</v>
      </c>
      <c r="J59" s="174">
        <v>0</v>
      </c>
      <c r="K59" s="174"/>
      <c r="M59" s="92"/>
      <c r="N59" s="92"/>
    </row>
    <row r="60" spans="1:14" s="88" customFormat="1" ht="24.95" customHeight="1" x14ac:dyDescent="0.25">
      <c r="A60" s="254" t="s">
        <v>93</v>
      </c>
      <c r="B60" s="255">
        <v>346</v>
      </c>
      <c r="C60" s="256" t="s">
        <v>94</v>
      </c>
      <c r="D60" s="155" t="str">
        <f t="shared" si="0"/>
        <v/>
      </c>
      <c r="E60" s="174">
        <v>0</v>
      </c>
      <c r="F60" s="174">
        <v>0</v>
      </c>
      <c r="G60" s="174">
        <v>0</v>
      </c>
      <c r="H60" s="174">
        <v>0</v>
      </c>
      <c r="I60" s="174">
        <v>0</v>
      </c>
      <c r="J60" s="174">
        <v>0</v>
      </c>
      <c r="K60" s="174"/>
      <c r="M60" s="92"/>
      <c r="N60" s="38"/>
    </row>
    <row r="61" spans="1:14" ht="24.95" customHeight="1" x14ac:dyDescent="0.25">
      <c r="A61" s="254" t="s">
        <v>95</v>
      </c>
      <c r="B61" s="255">
        <v>347</v>
      </c>
      <c r="C61" s="256" t="s">
        <v>227</v>
      </c>
      <c r="D61" s="155">
        <f t="shared" si="0"/>
        <v>34283.140000000007</v>
      </c>
      <c r="E61" s="174">
        <v>20284.550000000003</v>
      </c>
      <c r="F61" s="174">
        <v>4489.67</v>
      </c>
      <c r="G61" s="174">
        <v>0</v>
      </c>
      <c r="H61" s="174">
        <v>3305.81</v>
      </c>
      <c r="I61" s="174">
        <v>545.9</v>
      </c>
      <c r="J61" s="174">
        <v>180</v>
      </c>
      <c r="K61" s="174">
        <v>5477.21</v>
      </c>
      <c r="L61" s="62"/>
      <c r="M61" s="38"/>
    </row>
    <row r="62" spans="1:14" ht="24.95" customHeight="1" x14ac:dyDescent="0.25">
      <c r="A62" s="254" t="s">
        <v>115</v>
      </c>
      <c r="B62" s="255">
        <v>358</v>
      </c>
      <c r="C62" s="256" t="s">
        <v>216</v>
      </c>
      <c r="D62" s="155" t="str">
        <f t="shared" si="0"/>
        <v/>
      </c>
      <c r="E62" s="174">
        <v>0</v>
      </c>
      <c r="F62" s="174">
        <v>0</v>
      </c>
      <c r="G62" s="174">
        <v>0</v>
      </c>
      <c r="H62" s="174">
        <v>0</v>
      </c>
      <c r="I62" s="174">
        <v>0</v>
      </c>
      <c r="J62" s="174">
        <v>0</v>
      </c>
      <c r="K62" s="174"/>
      <c r="L62" s="62"/>
    </row>
    <row r="63" spans="1:14" ht="24.95" customHeight="1" x14ac:dyDescent="0.25">
      <c r="A63" s="254" t="s">
        <v>96</v>
      </c>
      <c r="B63" s="255">
        <v>348</v>
      </c>
      <c r="C63" s="256" t="s">
        <v>97</v>
      </c>
      <c r="D63" s="155" t="str">
        <f t="shared" si="0"/>
        <v/>
      </c>
      <c r="E63" s="174">
        <v>0</v>
      </c>
      <c r="F63" s="174">
        <v>0</v>
      </c>
      <c r="G63" s="174">
        <v>0</v>
      </c>
      <c r="H63" s="174">
        <v>0</v>
      </c>
      <c r="I63" s="174">
        <v>0</v>
      </c>
      <c r="J63" s="174">
        <v>0</v>
      </c>
      <c r="K63" s="174"/>
      <c r="L63" s="62"/>
    </row>
    <row r="64" spans="1:14" ht="24.95" customHeight="1" x14ac:dyDescent="0.25">
      <c r="A64" s="254" t="s">
        <v>98</v>
      </c>
      <c r="B64" s="255">
        <v>349</v>
      </c>
      <c r="C64" s="256" t="s">
        <v>99</v>
      </c>
      <c r="D64" s="155" t="str">
        <f t="shared" si="0"/>
        <v/>
      </c>
      <c r="E64" s="174">
        <v>0</v>
      </c>
      <c r="F64" s="174">
        <v>0</v>
      </c>
      <c r="G64" s="174">
        <v>0</v>
      </c>
      <c r="H64" s="174">
        <v>0</v>
      </c>
      <c r="I64" s="174">
        <v>0</v>
      </c>
      <c r="J64" s="174">
        <v>0</v>
      </c>
      <c r="K64" s="174"/>
      <c r="L64" s="62"/>
    </row>
    <row r="65" spans="1:12" ht="24.95" customHeight="1" x14ac:dyDescent="0.25">
      <c r="A65" s="254" t="s">
        <v>80</v>
      </c>
      <c r="B65" s="255">
        <v>338</v>
      </c>
      <c r="C65" s="256" t="s">
        <v>217</v>
      </c>
      <c r="D65" s="155" t="str">
        <f t="shared" si="0"/>
        <v/>
      </c>
      <c r="E65" s="174">
        <v>0</v>
      </c>
      <c r="F65" s="174">
        <v>0</v>
      </c>
      <c r="G65" s="174">
        <v>0</v>
      </c>
      <c r="H65" s="174">
        <v>0</v>
      </c>
      <c r="I65" s="174">
        <v>0</v>
      </c>
      <c r="J65" s="174">
        <v>0</v>
      </c>
      <c r="K65" s="174"/>
      <c r="L65" s="62"/>
    </row>
    <row r="66" spans="1:12" ht="24.95" customHeight="1" x14ac:dyDescent="0.25">
      <c r="A66" s="254" t="s">
        <v>102</v>
      </c>
      <c r="B66" s="255">
        <v>351</v>
      </c>
      <c r="C66" s="256" t="s">
        <v>218</v>
      </c>
      <c r="D66" s="155" t="str">
        <f t="shared" si="0"/>
        <v/>
      </c>
      <c r="E66" s="174">
        <v>0</v>
      </c>
      <c r="F66" s="174">
        <v>0</v>
      </c>
      <c r="G66" s="174">
        <v>0</v>
      </c>
      <c r="H66" s="174">
        <v>0</v>
      </c>
      <c r="I66" s="174">
        <v>0</v>
      </c>
      <c r="J66" s="174">
        <v>0</v>
      </c>
      <c r="K66" s="174"/>
      <c r="L66" s="62"/>
    </row>
    <row r="67" spans="1:12" ht="24.95" customHeight="1" x14ac:dyDescent="0.25">
      <c r="A67" s="254" t="s">
        <v>103</v>
      </c>
      <c r="B67" s="255">
        <v>352</v>
      </c>
      <c r="C67" s="256" t="s">
        <v>104</v>
      </c>
      <c r="D67" s="155" t="str">
        <f t="shared" si="0"/>
        <v/>
      </c>
      <c r="E67" s="174">
        <v>0</v>
      </c>
      <c r="F67" s="174">
        <v>0</v>
      </c>
      <c r="G67" s="174">
        <v>0</v>
      </c>
      <c r="H67" s="174">
        <v>0</v>
      </c>
      <c r="I67" s="174">
        <v>0</v>
      </c>
      <c r="J67" s="174">
        <v>0</v>
      </c>
      <c r="K67" s="174"/>
      <c r="L67" s="62"/>
    </row>
    <row r="68" spans="1:12" ht="24.95" customHeight="1" x14ac:dyDescent="0.25">
      <c r="A68" s="254" t="s">
        <v>105</v>
      </c>
      <c r="B68" s="255">
        <v>353</v>
      </c>
      <c r="C68" s="256" t="s">
        <v>228</v>
      </c>
      <c r="D68" s="155" t="str">
        <f t="shared" si="0"/>
        <v/>
      </c>
      <c r="E68" s="174">
        <v>0</v>
      </c>
      <c r="F68" s="174">
        <v>0</v>
      </c>
      <c r="G68" s="174">
        <v>0</v>
      </c>
      <c r="H68" s="174">
        <v>0</v>
      </c>
      <c r="I68" s="174">
        <v>0</v>
      </c>
      <c r="J68" s="174">
        <v>0</v>
      </c>
      <c r="K68" s="174"/>
      <c r="L68" s="62"/>
    </row>
    <row r="69" spans="1:12" ht="24.95" customHeight="1" x14ac:dyDescent="0.25">
      <c r="A69" s="254" t="s">
        <v>107</v>
      </c>
      <c r="B69" s="255">
        <v>354</v>
      </c>
      <c r="C69" s="256" t="s">
        <v>108</v>
      </c>
      <c r="D69" s="155">
        <f t="shared" si="0"/>
        <v>15266.93</v>
      </c>
      <c r="E69" s="174">
        <v>7629.5</v>
      </c>
      <c r="F69" s="174">
        <v>2890.5</v>
      </c>
      <c r="G69" s="174">
        <v>0</v>
      </c>
      <c r="H69" s="174">
        <v>0</v>
      </c>
      <c r="I69" s="174">
        <v>0</v>
      </c>
      <c r="J69" s="174">
        <v>0</v>
      </c>
      <c r="K69" s="174">
        <v>4746.93</v>
      </c>
      <c r="L69" s="62"/>
    </row>
    <row r="70" spans="1:12" ht="24.95" customHeight="1" x14ac:dyDescent="0.25">
      <c r="A70" s="254" t="s">
        <v>109</v>
      </c>
      <c r="B70" s="255">
        <v>355</v>
      </c>
      <c r="C70" s="256" t="s">
        <v>110</v>
      </c>
      <c r="D70" s="155" t="str">
        <f t="shared" si="0"/>
        <v/>
      </c>
      <c r="E70" s="174">
        <v>0</v>
      </c>
      <c r="F70" s="174">
        <v>0</v>
      </c>
      <c r="G70" s="174">
        <v>0</v>
      </c>
      <c r="H70" s="174">
        <v>0</v>
      </c>
      <c r="I70" s="174">
        <v>0</v>
      </c>
      <c r="J70" s="174">
        <v>0</v>
      </c>
      <c r="K70" s="174"/>
      <c r="L70" s="62"/>
    </row>
    <row r="71" spans="1:12" ht="24.95" customHeight="1" x14ac:dyDescent="0.25">
      <c r="A71" s="254" t="s">
        <v>111</v>
      </c>
      <c r="B71" s="255">
        <v>356</v>
      </c>
      <c r="C71" s="256" t="s">
        <v>112</v>
      </c>
      <c r="D71" s="155" t="str">
        <f t="shared" si="0"/>
        <v/>
      </c>
      <c r="E71" s="174">
        <v>0</v>
      </c>
      <c r="F71" s="174">
        <v>0</v>
      </c>
      <c r="G71" s="174">
        <v>0</v>
      </c>
      <c r="H71" s="174">
        <v>0</v>
      </c>
      <c r="I71" s="174">
        <v>0</v>
      </c>
      <c r="J71" s="174">
        <v>0</v>
      </c>
      <c r="K71" s="174"/>
      <c r="L71" s="62"/>
    </row>
    <row r="72" spans="1:12" ht="24.95" customHeight="1" x14ac:dyDescent="0.25">
      <c r="A72" s="254" t="s">
        <v>229</v>
      </c>
      <c r="B72" s="255">
        <v>374</v>
      </c>
      <c r="C72" s="256" t="s">
        <v>230</v>
      </c>
      <c r="D72" s="155" t="str">
        <f t="shared" si="0"/>
        <v/>
      </c>
      <c r="E72" s="174">
        <v>0</v>
      </c>
      <c r="F72" s="174">
        <v>0</v>
      </c>
      <c r="G72" s="174">
        <v>0</v>
      </c>
      <c r="H72" s="174">
        <v>0</v>
      </c>
      <c r="I72" s="174">
        <v>0</v>
      </c>
      <c r="J72" s="174">
        <v>0</v>
      </c>
      <c r="K72" s="174"/>
      <c r="L72" s="62"/>
    </row>
    <row r="73" spans="1:12" ht="24.95" customHeight="1" x14ac:dyDescent="0.25">
      <c r="A73" s="254" t="s">
        <v>113</v>
      </c>
      <c r="B73" s="255">
        <v>357</v>
      </c>
      <c r="C73" s="256" t="s">
        <v>114</v>
      </c>
      <c r="D73" s="155" t="str">
        <f t="shared" si="0"/>
        <v/>
      </c>
      <c r="E73" s="174">
        <v>0</v>
      </c>
      <c r="F73" s="174">
        <v>0</v>
      </c>
      <c r="G73" s="174">
        <v>0</v>
      </c>
      <c r="H73" s="174">
        <v>0</v>
      </c>
      <c r="I73" s="174">
        <v>0</v>
      </c>
      <c r="J73" s="174">
        <v>0</v>
      </c>
      <c r="K73" s="174"/>
      <c r="L73" s="62"/>
    </row>
    <row r="74" spans="1:12" ht="24.95" customHeight="1" x14ac:dyDescent="0.25">
      <c r="A74" s="254" t="s">
        <v>120</v>
      </c>
      <c r="B74" s="255">
        <v>361</v>
      </c>
      <c r="C74" s="256" t="s">
        <v>219</v>
      </c>
      <c r="D74" s="155" t="str">
        <f t="shared" si="0"/>
        <v/>
      </c>
      <c r="E74" s="174">
        <v>0</v>
      </c>
      <c r="F74" s="174">
        <v>0</v>
      </c>
      <c r="G74" s="174">
        <v>0</v>
      </c>
      <c r="H74" s="174">
        <v>0</v>
      </c>
      <c r="I74" s="174">
        <v>0</v>
      </c>
      <c r="J74" s="174">
        <v>0</v>
      </c>
      <c r="K74" s="174"/>
      <c r="L74" s="62"/>
    </row>
    <row r="75" spans="1:12" ht="24.95" customHeight="1" x14ac:dyDescent="0.25">
      <c r="A75" s="254" t="s">
        <v>121</v>
      </c>
      <c r="B75" s="255">
        <v>362</v>
      </c>
      <c r="C75" s="256" t="s">
        <v>231</v>
      </c>
      <c r="D75" s="155" t="str">
        <f t="shared" si="0"/>
        <v/>
      </c>
      <c r="E75" s="174">
        <v>0</v>
      </c>
      <c r="F75" s="174">
        <v>0</v>
      </c>
      <c r="G75" s="174">
        <v>0</v>
      </c>
      <c r="H75" s="174">
        <v>0</v>
      </c>
      <c r="I75" s="174">
        <v>0</v>
      </c>
      <c r="J75" s="174">
        <v>0</v>
      </c>
      <c r="K75" s="174"/>
      <c r="L75" s="62"/>
    </row>
    <row r="76" spans="1:12" ht="24.95" customHeight="1" x14ac:dyDescent="0.25">
      <c r="A76" s="254" t="s">
        <v>123</v>
      </c>
      <c r="B76" s="255">
        <v>364</v>
      </c>
      <c r="C76" s="256" t="s">
        <v>220</v>
      </c>
      <c r="D76" s="155" t="str">
        <f t="shared" si="0"/>
        <v/>
      </c>
      <c r="E76" s="174">
        <v>0</v>
      </c>
      <c r="F76" s="174">
        <v>0</v>
      </c>
      <c r="G76" s="174">
        <v>0</v>
      </c>
      <c r="H76" s="174">
        <v>0</v>
      </c>
      <c r="I76" s="174">
        <v>0</v>
      </c>
      <c r="J76" s="174">
        <v>0</v>
      </c>
      <c r="K76" s="174"/>
      <c r="L76" s="62"/>
    </row>
    <row r="77" spans="1:12" ht="24.95" customHeight="1" x14ac:dyDescent="0.25">
      <c r="A77" s="254" t="s">
        <v>124</v>
      </c>
      <c r="B77" s="255">
        <v>365</v>
      </c>
      <c r="C77" s="256" t="s">
        <v>125</v>
      </c>
      <c r="D77" s="155" t="str">
        <f t="shared" si="0"/>
        <v/>
      </c>
      <c r="E77" s="174">
        <v>0</v>
      </c>
      <c r="F77" s="174">
        <v>0</v>
      </c>
      <c r="G77" s="174">
        <v>0</v>
      </c>
      <c r="H77" s="174">
        <v>0</v>
      </c>
      <c r="I77" s="174">
        <v>0</v>
      </c>
      <c r="J77" s="174">
        <v>0</v>
      </c>
      <c r="K77" s="174"/>
      <c r="L77" s="62"/>
    </row>
    <row r="78" spans="1:12" ht="24.95" customHeight="1" x14ac:dyDescent="0.25">
      <c r="A78" s="254" t="s">
        <v>126</v>
      </c>
      <c r="B78" s="255">
        <v>366</v>
      </c>
      <c r="C78" s="256" t="s">
        <v>232</v>
      </c>
      <c r="D78" s="155" t="str">
        <f t="shared" si="0"/>
        <v/>
      </c>
      <c r="E78" s="174">
        <v>0</v>
      </c>
      <c r="F78" s="174">
        <v>0</v>
      </c>
      <c r="G78" s="174">
        <v>0</v>
      </c>
      <c r="H78" s="174">
        <v>0</v>
      </c>
      <c r="I78" s="174">
        <v>0</v>
      </c>
      <c r="J78" s="174">
        <v>0</v>
      </c>
      <c r="K78" s="174"/>
      <c r="L78" s="62"/>
    </row>
    <row r="79" spans="1:12" ht="24.95" customHeight="1" x14ac:dyDescent="0.25">
      <c r="A79" s="254" t="s">
        <v>127</v>
      </c>
      <c r="B79" s="255">
        <v>368</v>
      </c>
      <c r="C79" s="256" t="s">
        <v>128</v>
      </c>
      <c r="D79" s="155">
        <f t="shared" si="0"/>
        <v>5133.6400000000003</v>
      </c>
      <c r="E79" s="174">
        <v>0</v>
      </c>
      <c r="F79" s="174">
        <v>0</v>
      </c>
      <c r="G79" s="174">
        <v>0</v>
      </c>
      <c r="H79" s="174">
        <v>5133.6400000000003</v>
      </c>
      <c r="I79" s="174">
        <v>0</v>
      </c>
      <c r="J79" s="174">
        <v>0</v>
      </c>
      <c r="K79" s="174"/>
      <c r="L79" s="62"/>
    </row>
    <row r="80" spans="1:12" ht="41.25" customHeight="1" x14ac:dyDescent="0.25">
      <c r="A80" s="257" t="s">
        <v>180</v>
      </c>
      <c r="B80" s="258"/>
      <c r="C80" s="258"/>
      <c r="D80" s="155"/>
      <c r="E80" s="174"/>
      <c r="F80" s="174"/>
      <c r="G80" s="174"/>
      <c r="H80" s="174"/>
      <c r="I80" s="174"/>
      <c r="J80" s="174"/>
      <c r="K80" s="174"/>
      <c r="L80" s="62"/>
    </row>
    <row r="81" spans="1:12" ht="24.95" customHeight="1" x14ac:dyDescent="0.25">
      <c r="A81" s="167" t="s">
        <v>242</v>
      </c>
      <c r="B81" s="180">
        <v>381</v>
      </c>
      <c r="C81" s="168" t="s">
        <v>267</v>
      </c>
      <c r="D81" s="155">
        <f t="shared" ref="D81:D94" si="1">IF(SUM(E81:K81)&gt;0,(SUM(E81:K81)),"")</f>
        <v>279436.55</v>
      </c>
      <c r="E81" s="174">
        <v>185334.1</v>
      </c>
      <c r="F81" s="174">
        <v>39865.449999999997</v>
      </c>
      <c r="G81" s="174">
        <v>2750</v>
      </c>
      <c r="H81" s="174">
        <v>0</v>
      </c>
      <c r="I81" s="174">
        <v>0</v>
      </c>
      <c r="J81" s="174">
        <v>14789.62</v>
      </c>
      <c r="K81" s="174">
        <v>36697.379999999997</v>
      </c>
      <c r="L81" s="62"/>
    </row>
    <row r="82" spans="1:12" ht="24.95" customHeight="1" x14ac:dyDescent="0.25">
      <c r="A82" s="184"/>
      <c r="B82" s="180"/>
      <c r="C82" s="185"/>
      <c r="D82" s="155"/>
      <c r="L82" s="62"/>
    </row>
    <row r="83" spans="1:12" ht="24.95" customHeight="1" x14ac:dyDescent="0.25">
      <c r="A83" s="167"/>
      <c r="B83" s="169"/>
      <c r="C83" s="168"/>
      <c r="D83" s="155" t="str">
        <f t="shared" si="1"/>
        <v/>
      </c>
      <c r="E83" s="174"/>
      <c r="F83" s="174"/>
      <c r="G83" s="174"/>
      <c r="H83" s="174"/>
      <c r="I83" s="174"/>
      <c r="J83" s="174"/>
      <c r="K83" s="174"/>
      <c r="L83" s="62"/>
    </row>
    <row r="84" spans="1:12" ht="24.95" customHeight="1" x14ac:dyDescent="0.25">
      <c r="A84" s="167"/>
      <c r="B84" s="169"/>
      <c r="C84" s="168"/>
      <c r="D84" s="155" t="str">
        <f t="shared" si="1"/>
        <v/>
      </c>
      <c r="E84" s="174"/>
      <c r="F84" s="174"/>
      <c r="G84" s="174"/>
      <c r="H84" s="174"/>
      <c r="I84" s="174"/>
      <c r="J84" s="174"/>
      <c r="K84" s="174"/>
      <c r="L84" s="62"/>
    </row>
    <row r="85" spans="1:12" ht="46.5" customHeight="1" x14ac:dyDescent="0.25">
      <c r="A85" s="167"/>
      <c r="B85" s="169"/>
      <c r="C85" s="168"/>
      <c r="D85" s="155" t="str">
        <f t="shared" si="1"/>
        <v/>
      </c>
      <c r="E85" s="174"/>
      <c r="F85" s="174"/>
      <c r="G85" s="174"/>
      <c r="H85" s="174"/>
      <c r="I85" s="174"/>
      <c r="J85" s="174"/>
      <c r="K85" s="174"/>
      <c r="L85" s="62"/>
    </row>
    <row r="86" spans="1:12" ht="24.95" customHeight="1" x14ac:dyDescent="0.25">
      <c r="A86" s="167"/>
      <c r="B86" s="169"/>
      <c r="C86" s="168"/>
      <c r="D86" s="155" t="str">
        <f t="shared" si="1"/>
        <v/>
      </c>
      <c r="E86" s="174"/>
      <c r="F86" s="174"/>
      <c r="G86" s="174"/>
      <c r="H86" s="174"/>
      <c r="I86" s="174"/>
      <c r="J86" s="174"/>
      <c r="K86" s="174"/>
      <c r="L86" s="62"/>
    </row>
    <row r="87" spans="1:12" ht="24.95" customHeight="1" x14ac:dyDescent="0.25">
      <c r="A87" s="167"/>
      <c r="B87" s="169"/>
      <c r="C87" s="168"/>
      <c r="D87" s="155" t="str">
        <f t="shared" si="1"/>
        <v/>
      </c>
      <c r="E87" s="174"/>
      <c r="F87" s="174"/>
      <c r="G87" s="174"/>
      <c r="H87" s="174"/>
      <c r="I87" s="174"/>
      <c r="J87" s="174"/>
      <c r="K87" s="174"/>
      <c r="L87" s="62"/>
    </row>
    <row r="88" spans="1:12" ht="24.95" customHeight="1" x14ac:dyDescent="0.25">
      <c r="A88" s="167"/>
      <c r="B88" s="169"/>
      <c r="C88" s="168"/>
      <c r="D88" s="155" t="str">
        <f t="shared" si="1"/>
        <v/>
      </c>
      <c r="E88" s="174"/>
      <c r="F88" s="174"/>
      <c r="G88" s="174"/>
      <c r="H88" s="174"/>
      <c r="I88" s="174"/>
      <c r="J88" s="174"/>
      <c r="K88" s="174"/>
      <c r="L88" s="62"/>
    </row>
    <row r="89" spans="1:12" ht="24.95" customHeight="1" x14ac:dyDescent="0.25">
      <c r="A89" s="167"/>
      <c r="B89" s="169"/>
      <c r="C89" s="168"/>
      <c r="D89" s="155" t="str">
        <f t="shared" si="1"/>
        <v/>
      </c>
      <c r="E89" s="174"/>
      <c r="F89" s="174"/>
      <c r="G89" s="174"/>
      <c r="H89" s="174"/>
      <c r="I89" s="174"/>
      <c r="J89" s="174"/>
      <c r="K89" s="174"/>
      <c r="L89" s="62"/>
    </row>
    <row r="90" spans="1:12" ht="24.95" customHeight="1" x14ac:dyDescent="0.25">
      <c r="A90" s="167"/>
      <c r="B90" s="169"/>
      <c r="C90" s="168"/>
      <c r="D90" s="155" t="str">
        <f t="shared" si="1"/>
        <v/>
      </c>
      <c r="E90" s="174"/>
      <c r="F90" s="174"/>
      <c r="G90" s="174"/>
      <c r="H90" s="174"/>
      <c r="I90" s="174"/>
      <c r="J90" s="174"/>
      <c r="K90" s="174"/>
      <c r="L90" s="62"/>
    </row>
    <row r="91" spans="1:12" ht="24.95" customHeight="1" x14ac:dyDescent="0.25">
      <c r="A91" s="167"/>
      <c r="B91" s="169"/>
      <c r="C91" s="168"/>
      <c r="D91" s="155" t="str">
        <f t="shared" si="1"/>
        <v/>
      </c>
      <c r="E91" s="174"/>
      <c r="F91" s="174"/>
      <c r="G91" s="174"/>
      <c r="H91" s="174"/>
      <c r="I91" s="174"/>
      <c r="J91" s="174"/>
      <c r="K91" s="174"/>
      <c r="L91" s="62"/>
    </row>
    <row r="92" spans="1:12" ht="24.95" customHeight="1" x14ac:dyDescent="0.25">
      <c r="A92" s="167"/>
      <c r="B92" s="169"/>
      <c r="C92" s="168"/>
      <c r="D92" s="155" t="str">
        <f t="shared" si="1"/>
        <v/>
      </c>
      <c r="E92" s="174"/>
      <c r="F92" s="174"/>
      <c r="G92" s="174"/>
      <c r="H92" s="174"/>
      <c r="I92" s="174"/>
      <c r="J92" s="174"/>
      <c r="K92" s="174"/>
      <c r="L92" s="62"/>
    </row>
    <row r="93" spans="1:12" ht="24.95" customHeight="1" x14ac:dyDescent="0.25">
      <c r="A93" s="167"/>
      <c r="B93" s="169"/>
      <c r="C93" s="168"/>
      <c r="D93" s="155" t="str">
        <f t="shared" si="1"/>
        <v/>
      </c>
      <c r="E93" s="174"/>
      <c r="F93" s="174"/>
      <c r="G93" s="174"/>
      <c r="H93" s="174"/>
      <c r="I93" s="174"/>
      <c r="J93" s="174"/>
      <c r="K93" s="174"/>
      <c r="L93" s="62"/>
    </row>
    <row r="94" spans="1:12" ht="24.95" customHeight="1" thickBot="1" x14ac:dyDescent="0.3">
      <c r="A94" s="170"/>
      <c r="B94" s="171"/>
      <c r="C94" s="172"/>
      <c r="D94" s="156" t="str">
        <f t="shared" si="1"/>
        <v/>
      </c>
      <c r="E94" s="175"/>
      <c r="F94" s="175"/>
      <c r="G94" s="175"/>
      <c r="H94" s="175"/>
      <c r="I94" s="175"/>
      <c r="J94" s="175"/>
      <c r="K94" s="175"/>
      <c r="L94" s="62"/>
    </row>
    <row r="95" spans="1:12" ht="24.95" customHeight="1" thickBot="1" x14ac:dyDescent="0.3">
      <c r="A95" s="244" t="s">
        <v>233</v>
      </c>
      <c r="B95" s="245"/>
      <c r="C95" s="245"/>
      <c r="D95" s="157">
        <f>SUM(D17:D94)</f>
        <v>785054.33000000007</v>
      </c>
      <c r="E95" s="103">
        <f t="shared" ref="E95:K95" si="2">SUM(E17:E94)</f>
        <v>438879.48</v>
      </c>
      <c r="F95" s="103">
        <f t="shared" si="2"/>
        <v>114202.13</v>
      </c>
      <c r="G95" s="103">
        <f t="shared" si="2"/>
        <v>25021.980000000003</v>
      </c>
      <c r="H95" s="103">
        <f t="shared" si="2"/>
        <v>28226.17</v>
      </c>
      <c r="I95" s="103">
        <f t="shared" si="2"/>
        <v>18858.920000000002</v>
      </c>
      <c r="J95" s="103">
        <f t="shared" si="2"/>
        <v>24943.43</v>
      </c>
      <c r="K95" s="103">
        <f t="shared" si="2"/>
        <v>134922.22000000003</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0"/>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575E-2766-4D63-8068-237B3DD890F5}">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8" t="s">
        <v>141</v>
      </c>
      <c r="H1" s="159"/>
      <c r="I1" s="159"/>
      <c r="J1" s="159"/>
      <c r="K1" s="160"/>
      <c r="L1" s="83"/>
      <c r="M1" s="195" t="s">
        <v>147</v>
      </c>
      <c r="N1" s="195"/>
    </row>
    <row r="2" spans="1:25" ht="30" customHeight="1" x14ac:dyDescent="0.25">
      <c r="A2" s="196" t="s">
        <v>200</v>
      </c>
      <c r="B2" s="196"/>
      <c r="C2" s="196"/>
      <c r="D2" s="196"/>
      <c r="E2" s="196"/>
      <c r="F2" s="74"/>
      <c r="G2" s="234" t="s">
        <v>142</v>
      </c>
      <c r="H2" s="235"/>
      <c r="I2" s="235"/>
      <c r="J2" s="235"/>
      <c r="K2" s="161">
        <f>D95</f>
        <v>146789.85999999999</v>
      </c>
      <c r="M2" s="200" t="s">
        <v>183</v>
      </c>
      <c r="N2" s="200"/>
    </row>
    <row r="3" spans="1:25" ht="30" customHeight="1" x14ac:dyDescent="0.25">
      <c r="A3" s="196"/>
      <c r="B3" s="196"/>
      <c r="C3" s="196"/>
      <c r="D3" s="196"/>
      <c r="E3" s="196"/>
      <c r="F3" s="74"/>
      <c r="G3" s="236" t="s">
        <v>184</v>
      </c>
      <c r="H3" s="237"/>
      <c r="I3" s="237"/>
      <c r="J3" s="237"/>
      <c r="K3" s="60"/>
      <c r="M3" s="190" t="s">
        <v>130</v>
      </c>
      <c r="N3" s="190"/>
    </row>
    <row r="4" spans="1:25" ht="30" customHeight="1" x14ac:dyDescent="0.25">
      <c r="A4" s="196"/>
      <c r="B4" s="196"/>
      <c r="C4" s="196"/>
      <c r="D4" s="196"/>
      <c r="E4" s="196"/>
      <c r="F4" s="74"/>
      <c r="G4" s="238" t="s">
        <v>185</v>
      </c>
      <c r="H4" s="239"/>
      <c r="I4" s="239"/>
      <c r="J4" s="239"/>
      <c r="K4" s="60"/>
      <c r="L4" s="65"/>
      <c r="M4" s="200" t="s">
        <v>188</v>
      </c>
      <c r="N4" s="200"/>
      <c r="O4" s="61"/>
      <c r="P4" s="61"/>
      <c r="Q4" s="61"/>
      <c r="R4" s="61"/>
      <c r="S4" s="61"/>
      <c r="T4" s="61"/>
      <c r="U4" s="61"/>
      <c r="V4" s="61"/>
      <c r="W4" s="61"/>
      <c r="X4" s="61"/>
      <c r="Y4" s="61"/>
    </row>
    <row r="5" spans="1:25" ht="30" customHeight="1" x14ac:dyDescent="0.25">
      <c r="A5" s="189"/>
      <c r="B5" s="189"/>
      <c r="C5" s="189"/>
      <c r="D5" s="189"/>
      <c r="E5" s="189"/>
      <c r="F5" s="74"/>
      <c r="G5" s="238" t="s">
        <v>187</v>
      </c>
      <c r="H5" s="239"/>
      <c r="I5" s="239"/>
      <c r="J5" s="239"/>
      <c r="K5" s="60"/>
      <c r="L5" s="59"/>
      <c r="M5" s="200" t="s">
        <v>189</v>
      </c>
      <c r="N5" s="200"/>
      <c r="O5" s="61"/>
      <c r="P5" s="61"/>
      <c r="Q5" s="61"/>
      <c r="R5" s="61"/>
      <c r="S5" s="61"/>
      <c r="T5" s="61"/>
      <c r="U5" s="61"/>
      <c r="V5" s="61"/>
      <c r="W5" s="61"/>
      <c r="X5" s="61"/>
      <c r="Y5" s="61"/>
    </row>
    <row r="6" spans="1:25" ht="43.5" customHeight="1" thickBot="1" x14ac:dyDescent="0.3">
      <c r="F6" s="74"/>
      <c r="G6" s="240" t="s">
        <v>143</v>
      </c>
      <c r="H6" s="241"/>
      <c r="I6" s="241"/>
      <c r="J6" s="241"/>
      <c r="K6" s="181">
        <f>SUM(K2:K5)</f>
        <v>146789.85999999999</v>
      </c>
      <c r="L6" s="59"/>
      <c r="M6" s="200" t="s">
        <v>146</v>
      </c>
      <c r="N6" s="200"/>
      <c r="O6" s="67"/>
      <c r="P6" s="67"/>
      <c r="Q6" s="67"/>
      <c r="R6" s="67"/>
      <c r="S6" s="67"/>
      <c r="T6" s="67"/>
      <c r="U6" s="67"/>
      <c r="V6" s="67"/>
      <c r="W6" s="67"/>
      <c r="X6" s="67"/>
      <c r="Y6" s="67"/>
    </row>
    <row r="7" spans="1:25" ht="66" customHeight="1" thickBot="1" x14ac:dyDescent="0.3">
      <c r="A7" s="74"/>
      <c r="B7" s="74"/>
      <c r="D7" s="74" t="s">
        <v>235</v>
      </c>
      <c r="F7" s="74"/>
      <c r="G7" s="240" t="s">
        <v>144</v>
      </c>
      <c r="H7" s="241"/>
      <c r="I7" s="241"/>
      <c r="J7" s="241"/>
      <c r="K7" s="186">
        <v>146789.85999999999</v>
      </c>
      <c r="M7" s="200" t="s">
        <v>190</v>
      </c>
      <c r="N7" s="200"/>
      <c r="O7" s="68"/>
      <c r="P7" s="68"/>
      <c r="Q7" s="68"/>
      <c r="R7" s="68"/>
      <c r="S7" s="68"/>
      <c r="T7" s="68"/>
      <c r="U7" s="68"/>
      <c r="V7" s="68"/>
      <c r="W7" s="68"/>
      <c r="X7" s="68"/>
      <c r="Y7" s="68"/>
    </row>
    <row r="8" spans="1:25" ht="15" customHeight="1" thickBot="1" x14ac:dyDescent="0.3">
      <c r="M8" s="151"/>
      <c r="N8" s="46"/>
      <c r="O8" s="69"/>
      <c r="P8" s="69"/>
      <c r="Q8" s="69"/>
      <c r="R8" s="69"/>
      <c r="S8" s="69"/>
      <c r="T8" s="69"/>
      <c r="U8" s="69"/>
      <c r="V8" s="69"/>
      <c r="W8" s="69"/>
      <c r="X8" s="69"/>
      <c r="Y8" s="69"/>
    </row>
    <row r="9" spans="1:25" s="74" customFormat="1" ht="24.95" customHeight="1" x14ac:dyDescent="0.25">
      <c r="A9" s="242"/>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thickBot="1" x14ac:dyDescent="0.3">
      <c r="A10" s="243"/>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105" t="s">
        <v>151</v>
      </c>
      <c r="B11" s="248" t="s">
        <v>245</v>
      </c>
      <c r="C11" s="249"/>
      <c r="D11" s="179" t="s">
        <v>268</v>
      </c>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105" t="s">
        <v>168</v>
      </c>
      <c r="B12" s="233" t="str">
        <f>Central!B12</f>
        <v>CTD- Cochise Technology District</v>
      </c>
      <c r="C12" s="233"/>
      <c r="D12" s="178" t="str">
        <f>Central!D12</f>
        <v>020801</v>
      </c>
      <c r="E12" s="163" t="s">
        <v>167</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152"/>
      <c r="B14" s="107"/>
      <c r="C14" s="152"/>
      <c r="D14" s="108"/>
      <c r="E14" s="222" t="s">
        <v>8</v>
      </c>
      <c r="F14" s="223"/>
      <c r="G14" s="223"/>
      <c r="H14" s="223"/>
      <c r="I14" s="223"/>
      <c r="J14" s="223"/>
      <c r="K14" s="224"/>
      <c r="M14" s="220" t="s">
        <v>192</v>
      </c>
      <c r="N14" s="220"/>
      <c r="O14" s="87"/>
      <c r="P14" s="87"/>
      <c r="Q14" s="87"/>
      <c r="R14" s="87"/>
      <c r="S14" s="87"/>
      <c r="T14" s="87"/>
      <c r="U14" s="87"/>
      <c r="V14" s="87"/>
      <c r="W14" s="87"/>
      <c r="X14" s="87"/>
      <c r="Y14" s="87"/>
    </row>
    <row r="15" spans="1:25" ht="29.25" customHeight="1" thickBot="1" x14ac:dyDescent="0.3">
      <c r="A15" s="153"/>
      <c r="B15" s="110"/>
      <c r="C15" s="153"/>
      <c r="D15" s="111"/>
      <c r="E15" s="222" t="s">
        <v>9</v>
      </c>
      <c r="F15" s="225"/>
      <c r="G15" s="225"/>
      <c r="H15" s="225"/>
      <c r="I15" s="225"/>
      <c r="J15" s="226"/>
      <c r="K15" s="227" t="s">
        <v>10</v>
      </c>
      <c r="M15" s="220"/>
      <c r="N15" s="220"/>
    </row>
    <row r="16" spans="1:25" s="88" customFormat="1" ht="120.75" customHeight="1" thickBot="1" x14ac:dyDescent="0.3">
      <c r="A16" s="112" t="s">
        <v>150</v>
      </c>
      <c r="B16" s="100" t="s">
        <v>135</v>
      </c>
      <c r="C16" s="102" t="s">
        <v>11</v>
      </c>
      <c r="D16" s="166" t="s">
        <v>12</v>
      </c>
      <c r="E16" s="35" t="s">
        <v>13</v>
      </c>
      <c r="F16" s="36" t="s">
        <v>14</v>
      </c>
      <c r="G16" s="36" t="s">
        <v>136</v>
      </c>
      <c r="H16" s="36" t="s">
        <v>137</v>
      </c>
      <c r="I16" s="36" t="s">
        <v>139</v>
      </c>
      <c r="J16" s="37" t="s">
        <v>138</v>
      </c>
      <c r="K16" s="228"/>
      <c r="M16" s="220"/>
      <c r="N16" s="220"/>
    </row>
    <row r="17" spans="1:14" s="89" customFormat="1" ht="24.95" customHeight="1" x14ac:dyDescent="0.25">
      <c r="A17" s="251" t="s">
        <v>15</v>
      </c>
      <c r="B17" s="252">
        <v>301</v>
      </c>
      <c r="C17" s="253" t="s">
        <v>221</v>
      </c>
      <c r="D17" s="154" t="str">
        <f t="shared" ref="D17:D79" si="0">IF(SUM(E17:K17)&gt;0,(SUM(E17:K17)),"")</f>
        <v/>
      </c>
      <c r="E17" s="173"/>
      <c r="F17" s="173"/>
      <c r="G17" s="173"/>
      <c r="H17" s="173"/>
      <c r="I17" s="173"/>
      <c r="J17" s="173"/>
      <c r="K17" s="173"/>
      <c r="M17" s="92"/>
      <c r="N17" s="150" t="s">
        <v>169</v>
      </c>
    </row>
    <row r="18" spans="1:14" s="89" customFormat="1" ht="24.95" customHeight="1" x14ac:dyDescent="0.25">
      <c r="A18" s="254" t="s">
        <v>16</v>
      </c>
      <c r="B18" s="255">
        <v>302</v>
      </c>
      <c r="C18" s="256" t="s">
        <v>17</v>
      </c>
      <c r="D18" s="155" t="str">
        <f t="shared" si="0"/>
        <v/>
      </c>
      <c r="E18" s="174"/>
      <c r="F18" s="174"/>
      <c r="G18" s="174"/>
      <c r="H18" s="174"/>
      <c r="I18" s="174"/>
      <c r="J18" s="174"/>
      <c r="K18" s="174"/>
      <c r="M18" s="149"/>
      <c r="N18" s="150" t="s">
        <v>170</v>
      </c>
    </row>
    <row r="19" spans="1:14" s="89" customFormat="1" ht="24.95" customHeight="1" x14ac:dyDescent="0.25">
      <c r="A19" s="254" t="s">
        <v>206</v>
      </c>
      <c r="B19" s="255">
        <v>376</v>
      </c>
      <c r="C19" s="256" t="s">
        <v>207</v>
      </c>
      <c r="D19" s="155" t="str">
        <f t="shared" si="0"/>
        <v/>
      </c>
      <c r="E19" s="174"/>
      <c r="F19" s="174"/>
      <c r="G19" s="174"/>
      <c r="H19" s="174"/>
      <c r="I19" s="174"/>
      <c r="J19" s="174"/>
      <c r="K19" s="174"/>
      <c r="M19" s="149"/>
      <c r="N19" s="150"/>
    </row>
    <row r="20" spans="1:14" s="89" customFormat="1" ht="24.95" customHeight="1" x14ac:dyDescent="0.25">
      <c r="A20" s="254" t="s">
        <v>18</v>
      </c>
      <c r="B20" s="255">
        <v>303</v>
      </c>
      <c r="C20" s="256" t="s">
        <v>19</v>
      </c>
      <c r="D20" s="155" t="str">
        <f t="shared" si="0"/>
        <v/>
      </c>
      <c r="E20" s="174"/>
      <c r="F20" s="174"/>
      <c r="G20" s="174"/>
      <c r="H20" s="174"/>
      <c r="I20" s="174"/>
      <c r="J20" s="174"/>
      <c r="K20" s="174"/>
      <c r="M20" s="92"/>
      <c r="N20" s="200" t="s">
        <v>171</v>
      </c>
    </row>
    <row r="21" spans="1:14" s="89" customFormat="1" ht="24.95" customHeight="1" x14ac:dyDescent="0.25">
      <c r="A21" s="254" t="s">
        <v>20</v>
      </c>
      <c r="B21" s="255">
        <v>304</v>
      </c>
      <c r="C21" s="256" t="s">
        <v>21</v>
      </c>
      <c r="D21" s="155" t="str">
        <f t="shared" si="0"/>
        <v/>
      </c>
      <c r="E21" s="174"/>
      <c r="F21" s="174"/>
      <c r="G21" s="174"/>
      <c r="H21" s="174"/>
      <c r="I21" s="174"/>
      <c r="J21" s="174"/>
      <c r="K21" s="174"/>
      <c r="M21" s="92"/>
      <c r="N21" s="200"/>
    </row>
    <row r="22" spans="1:14" s="89" customFormat="1" ht="24.95" customHeight="1" x14ac:dyDescent="0.25">
      <c r="A22" s="254" t="s">
        <v>22</v>
      </c>
      <c r="B22" s="255">
        <v>305</v>
      </c>
      <c r="C22" s="256" t="s">
        <v>23</v>
      </c>
      <c r="D22" s="155" t="str">
        <f t="shared" si="0"/>
        <v/>
      </c>
      <c r="E22" s="174"/>
      <c r="F22" s="174"/>
      <c r="G22" s="174"/>
      <c r="H22" s="174"/>
      <c r="I22" s="174"/>
      <c r="J22" s="174"/>
      <c r="K22" s="174"/>
      <c r="M22" s="92"/>
      <c r="N22" s="200"/>
    </row>
    <row r="23" spans="1:14" s="89" customFormat="1" ht="24.95" customHeight="1" x14ac:dyDescent="0.25">
      <c r="A23" s="254" t="s">
        <v>24</v>
      </c>
      <c r="B23" s="255">
        <v>306</v>
      </c>
      <c r="C23" s="256" t="s">
        <v>25</v>
      </c>
      <c r="D23" s="155" t="str">
        <f t="shared" si="0"/>
        <v/>
      </c>
      <c r="E23" s="174"/>
      <c r="F23" s="174"/>
      <c r="G23" s="174"/>
      <c r="H23" s="174"/>
      <c r="I23" s="174"/>
      <c r="J23" s="174"/>
      <c r="K23" s="174"/>
      <c r="M23" s="92"/>
      <c r="N23" s="200" t="s">
        <v>172</v>
      </c>
    </row>
    <row r="24" spans="1:14" s="89" customFormat="1" ht="24.95" customHeight="1" x14ac:dyDescent="0.25">
      <c r="A24" s="254" t="s">
        <v>26</v>
      </c>
      <c r="B24" s="255">
        <v>307</v>
      </c>
      <c r="C24" s="256" t="s">
        <v>27</v>
      </c>
      <c r="D24" s="155" t="str">
        <f t="shared" si="0"/>
        <v/>
      </c>
      <c r="E24" s="174"/>
      <c r="F24" s="174"/>
      <c r="G24" s="174"/>
      <c r="H24" s="174"/>
      <c r="I24" s="174"/>
      <c r="J24" s="174"/>
      <c r="K24" s="174"/>
      <c r="M24" s="92"/>
      <c r="N24" s="200"/>
    </row>
    <row r="25" spans="1:14" s="89" customFormat="1" ht="24.95" customHeight="1" x14ac:dyDescent="0.25">
      <c r="A25" s="254" t="s">
        <v>28</v>
      </c>
      <c r="B25" s="255">
        <v>309</v>
      </c>
      <c r="C25" s="256" t="s">
        <v>224</v>
      </c>
      <c r="D25" s="155" t="str">
        <f t="shared" si="0"/>
        <v/>
      </c>
      <c r="E25" s="174"/>
      <c r="F25" s="174"/>
      <c r="G25" s="174"/>
      <c r="H25" s="174"/>
      <c r="I25" s="174"/>
      <c r="J25" s="174"/>
      <c r="K25" s="174"/>
      <c r="M25" s="92"/>
      <c r="N25" s="200" t="s">
        <v>173</v>
      </c>
    </row>
    <row r="26" spans="1:14" s="89" customFormat="1" ht="24.95" customHeight="1" x14ac:dyDescent="0.25">
      <c r="A26" s="254" t="s">
        <v>30</v>
      </c>
      <c r="B26" s="255">
        <v>310</v>
      </c>
      <c r="C26" s="256" t="s">
        <v>31</v>
      </c>
      <c r="D26" s="155" t="str">
        <f t="shared" si="0"/>
        <v/>
      </c>
      <c r="E26" s="174"/>
      <c r="F26" s="174"/>
      <c r="G26" s="174"/>
      <c r="H26" s="174"/>
      <c r="I26" s="174"/>
      <c r="J26" s="174"/>
      <c r="K26" s="174"/>
      <c r="M26" s="92"/>
      <c r="N26" s="200"/>
    </row>
    <row r="27" spans="1:14" s="89" customFormat="1" ht="24.95" customHeight="1" x14ac:dyDescent="0.25">
      <c r="A27" s="254" t="s">
        <v>32</v>
      </c>
      <c r="B27" s="255">
        <v>311</v>
      </c>
      <c r="C27" s="256" t="s">
        <v>33</v>
      </c>
      <c r="D27" s="155" t="str">
        <f t="shared" si="0"/>
        <v/>
      </c>
      <c r="E27" s="174"/>
      <c r="F27" s="174"/>
      <c r="G27" s="174"/>
      <c r="H27" s="174"/>
      <c r="I27" s="174"/>
      <c r="J27" s="174"/>
      <c r="K27" s="174"/>
      <c r="M27" s="92"/>
      <c r="N27" s="200" t="s">
        <v>174</v>
      </c>
    </row>
    <row r="28" spans="1:14" s="89" customFormat="1" ht="24.95" customHeight="1" x14ac:dyDescent="0.25">
      <c r="A28" s="254" t="s">
        <v>34</v>
      </c>
      <c r="B28" s="255">
        <v>312</v>
      </c>
      <c r="C28" s="256" t="s">
        <v>35</v>
      </c>
      <c r="D28" s="155" t="str">
        <f t="shared" si="0"/>
        <v/>
      </c>
      <c r="E28" s="174"/>
      <c r="F28" s="174"/>
      <c r="G28" s="174"/>
      <c r="H28" s="174"/>
      <c r="I28" s="174"/>
      <c r="J28" s="174"/>
      <c r="K28" s="174"/>
      <c r="M28" s="92"/>
      <c r="N28" s="200"/>
    </row>
    <row r="29" spans="1:14" s="89" customFormat="1" ht="24.95" customHeight="1" x14ac:dyDescent="0.25">
      <c r="A29" s="254" t="s">
        <v>36</v>
      </c>
      <c r="B29" s="255">
        <v>313</v>
      </c>
      <c r="C29" s="256" t="s">
        <v>208</v>
      </c>
      <c r="D29" s="155">
        <f t="shared" si="0"/>
        <v>68135.686000000002</v>
      </c>
      <c r="E29" s="174">
        <v>53627.78</v>
      </c>
      <c r="F29" s="174">
        <v>10725.556</v>
      </c>
      <c r="G29" s="174">
        <v>2145</v>
      </c>
      <c r="H29" s="174">
        <v>324.55</v>
      </c>
      <c r="I29" s="174">
        <v>162.80000000000001</v>
      </c>
      <c r="J29" s="174">
        <v>1150</v>
      </c>
      <c r="K29" s="174"/>
      <c r="M29" s="92"/>
      <c r="N29" s="200"/>
    </row>
    <row r="30" spans="1:14" s="89" customFormat="1" ht="24.95" customHeight="1" x14ac:dyDescent="0.25">
      <c r="A30" s="254" t="s">
        <v>37</v>
      </c>
      <c r="B30" s="255">
        <v>314</v>
      </c>
      <c r="C30" s="256" t="s">
        <v>209</v>
      </c>
      <c r="D30" s="155" t="str">
        <f t="shared" si="0"/>
        <v/>
      </c>
      <c r="E30" s="174"/>
      <c r="F30" s="174"/>
      <c r="G30" s="174"/>
      <c r="H30" s="174"/>
      <c r="I30" s="174"/>
      <c r="J30" s="174"/>
      <c r="K30" s="174"/>
      <c r="M30" s="200" t="s">
        <v>186</v>
      </c>
      <c r="N30" s="200"/>
    </row>
    <row r="31" spans="1:14" s="89" customFormat="1" ht="24.95" customHeight="1" x14ac:dyDescent="0.25">
      <c r="A31" s="254" t="s">
        <v>38</v>
      </c>
      <c r="B31" s="255">
        <v>315</v>
      </c>
      <c r="C31" s="256" t="s">
        <v>39</v>
      </c>
      <c r="D31" s="155" t="str">
        <f t="shared" si="0"/>
        <v/>
      </c>
      <c r="E31" s="174"/>
      <c r="F31" s="174"/>
      <c r="G31" s="174"/>
      <c r="H31" s="174"/>
      <c r="I31" s="174"/>
      <c r="J31" s="174"/>
      <c r="K31" s="174"/>
      <c r="M31" s="200"/>
      <c r="N31" s="200"/>
    </row>
    <row r="32" spans="1:14" s="89" customFormat="1" ht="24.95" customHeight="1" x14ac:dyDescent="0.25">
      <c r="A32" s="254" t="s">
        <v>40</v>
      </c>
      <c r="B32" s="255">
        <v>316</v>
      </c>
      <c r="C32" s="256" t="s">
        <v>41</v>
      </c>
      <c r="D32" s="155" t="str">
        <f t="shared" si="0"/>
        <v/>
      </c>
      <c r="E32" s="174"/>
      <c r="F32" s="174"/>
      <c r="G32" s="174"/>
      <c r="H32" s="174"/>
      <c r="I32" s="174"/>
      <c r="J32" s="174"/>
      <c r="K32" s="174"/>
      <c r="M32" s="200"/>
      <c r="N32" s="200"/>
    </row>
    <row r="33" spans="1:23" s="89" customFormat="1" ht="24.95" customHeight="1" x14ac:dyDescent="0.25">
      <c r="A33" s="254" t="s">
        <v>42</v>
      </c>
      <c r="B33" s="255">
        <v>317</v>
      </c>
      <c r="C33" s="256" t="s">
        <v>43</v>
      </c>
      <c r="D33" s="155" t="str">
        <f t="shared" si="0"/>
        <v/>
      </c>
      <c r="E33" s="174"/>
      <c r="F33" s="174"/>
      <c r="G33" s="174"/>
      <c r="H33" s="174"/>
      <c r="I33" s="174"/>
      <c r="J33" s="174"/>
      <c r="K33" s="174"/>
      <c r="M33" s="200"/>
      <c r="N33" s="200"/>
    </row>
    <row r="34" spans="1:23" s="89" customFormat="1" ht="24.95" customHeight="1" x14ac:dyDescent="0.25">
      <c r="A34" s="254" t="s">
        <v>44</v>
      </c>
      <c r="B34" s="255">
        <v>318</v>
      </c>
      <c r="C34" s="256" t="s">
        <v>45</v>
      </c>
      <c r="D34" s="155" t="str">
        <f t="shared" si="0"/>
        <v/>
      </c>
      <c r="E34" s="174"/>
      <c r="F34" s="174"/>
      <c r="G34" s="174"/>
      <c r="H34" s="174"/>
      <c r="I34" s="174"/>
      <c r="J34" s="174"/>
      <c r="K34" s="174"/>
      <c r="M34" s="200"/>
      <c r="N34" s="200"/>
    </row>
    <row r="35" spans="1:23" s="89" customFormat="1" ht="24.95" customHeight="1" x14ac:dyDescent="0.25">
      <c r="A35" s="254" t="s">
        <v>46</v>
      </c>
      <c r="B35" s="255">
        <v>319</v>
      </c>
      <c r="C35" s="256" t="s">
        <v>223</v>
      </c>
      <c r="D35" s="155" t="str">
        <f t="shared" si="0"/>
        <v/>
      </c>
      <c r="E35" s="174"/>
      <c r="F35" s="174"/>
      <c r="G35" s="174"/>
      <c r="H35" s="174"/>
      <c r="I35" s="174"/>
      <c r="J35" s="174"/>
      <c r="K35" s="174"/>
      <c r="M35" s="200"/>
      <c r="N35" s="200"/>
    </row>
    <row r="36" spans="1:23" s="89" customFormat="1" ht="24.95" customHeight="1" x14ac:dyDescent="0.25">
      <c r="A36" s="254" t="s">
        <v>47</v>
      </c>
      <c r="B36" s="255">
        <v>320</v>
      </c>
      <c r="C36" s="256" t="s">
        <v>48</v>
      </c>
      <c r="D36" s="155" t="str">
        <f t="shared" si="0"/>
        <v/>
      </c>
      <c r="E36" s="174"/>
      <c r="F36" s="174"/>
      <c r="G36" s="174"/>
      <c r="H36" s="174"/>
      <c r="I36" s="174"/>
      <c r="J36" s="174"/>
      <c r="K36" s="174"/>
      <c r="M36" s="200"/>
      <c r="N36" s="200"/>
      <c r="O36" s="87"/>
      <c r="P36" s="87"/>
      <c r="Q36" s="87"/>
      <c r="R36" s="87"/>
      <c r="S36" s="87"/>
      <c r="T36" s="87"/>
      <c r="U36" s="87"/>
      <c r="V36" s="87"/>
      <c r="W36" s="87"/>
    </row>
    <row r="37" spans="1:23" s="89" customFormat="1" ht="24.95" customHeight="1" x14ac:dyDescent="0.25">
      <c r="A37" s="254" t="s">
        <v>49</v>
      </c>
      <c r="B37" s="255">
        <v>321</v>
      </c>
      <c r="C37" s="256" t="s">
        <v>50</v>
      </c>
      <c r="D37" s="155" t="str">
        <f t="shared" si="0"/>
        <v/>
      </c>
      <c r="E37" s="174"/>
      <c r="F37" s="174"/>
      <c r="G37" s="174"/>
      <c r="H37" s="174"/>
      <c r="I37" s="174"/>
      <c r="J37" s="174"/>
      <c r="K37" s="174"/>
      <c r="M37" s="200"/>
      <c r="N37" s="200"/>
    </row>
    <row r="38" spans="1:23" s="89" customFormat="1" ht="24.95" customHeight="1" x14ac:dyDescent="0.25">
      <c r="A38" s="254" t="s">
        <v>51</v>
      </c>
      <c r="B38" s="255">
        <v>322</v>
      </c>
      <c r="C38" s="256" t="s">
        <v>52</v>
      </c>
      <c r="D38" s="155" t="str">
        <f t="shared" si="0"/>
        <v/>
      </c>
      <c r="E38" s="174"/>
      <c r="F38" s="174"/>
      <c r="G38" s="174"/>
      <c r="H38" s="174"/>
      <c r="I38" s="174"/>
      <c r="J38" s="174"/>
      <c r="K38" s="174"/>
      <c r="M38" s="200"/>
      <c r="N38" s="200"/>
    </row>
    <row r="39" spans="1:23" s="89" customFormat="1" ht="24.95" customHeight="1" x14ac:dyDescent="0.25">
      <c r="A39" s="254" t="s">
        <v>53</v>
      </c>
      <c r="B39" s="255">
        <v>345</v>
      </c>
      <c r="C39" s="256" t="s">
        <v>54</v>
      </c>
      <c r="D39" s="155" t="str">
        <f t="shared" si="0"/>
        <v/>
      </c>
      <c r="E39" s="174"/>
      <c r="F39" s="174"/>
      <c r="G39" s="174"/>
      <c r="H39" s="174"/>
      <c r="I39" s="174"/>
      <c r="J39" s="174"/>
      <c r="K39" s="174"/>
      <c r="M39" s="93"/>
      <c r="N39" s="93"/>
    </row>
    <row r="40" spans="1:23" s="89" customFormat="1" ht="24.95" customHeight="1" x14ac:dyDescent="0.25">
      <c r="A40" s="254" t="s">
        <v>55</v>
      </c>
      <c r="B40" s="255">
        <v>323</v>
      </c>
      <c r="C40" s="256" t="s">
        <v>56</v>
      </c>
      <c r="D40" s="155" t="str">
        <f t="shared" si="0"/>
        <v/>
      </c>
      <c r="E40" s="174"/>
      <c r="F40" s="174"/>
      <c r="G40" s="174"/>
      <c r="H40" s="174"/>
      <c r="I40" s="174"/>
      <c r="J40" s="174"/>
      <c r="K40" s="174"/>
      <c r="M40" s="92"/>
      <c r="N40" s="200" t="s">
        <v>176</v>
      </c>
    </row>
    <row r="41" spans="1:23" s="89" customFormat="1" ht="24.95" customHeight="1" x14ac:dyDescent="0.25">
      <c r="A41" s="254" t="s">
        <v>57</v>
      </c>
      <c r="B41" s="255">
        <v>324</v>
      </c>
      <c r="C41" s="256" t="s">
        <v>58</v>
      </c>
      <c r="D41" s="155" t="str">
        <f t="shared" si="0"/>
        <v/>
      </c>
      <c r="E41" s="174"/>
      <c r="F41" s="174"/>
      <c r="G41" s="174"/>
      <c r="H41" s="174"/>
      <c r="I41" s="174"/>
      <c r="J41" s="174"/>
      <c r="K41" s="174"/>
      <c r="M41" s="92"/>
      <c r="N41" s="200"/>
    </row>
    <row r="42" spans="1:23" s="89" customFormat="1" ht="24.95" customHeight="1" x14ac:dyDescent="0.25">
      <c r="A42" s="254" t="s">
        <v>59</v>
      </c>
      <c r="B42" s="255">
        <v>325</v>
      </c>
      <c r="C42" s="256" t="s">
        <v>60</v>
      </c>
      <c r="D42" s="155" t="str">
        <f t="shared" si="0"/>
        <v/>
      </c>
      <c r="E42" s="174"/>
      <c r="F42" s="174"/>
      <c r="G42" s="174"/>
      <c r="H42" s="174"/>
      <c r="I42" s="174"/>
      <c r="J42" s="174"/>
      <c r="K42" s="174"/>
      <c r="M42" s="92"/>
      <c r="N42" s="200" t="s">
        <v>177</v>
      </c>
    </row>
    <row r="43" spans="1:23" s="89" customFormat="1" ht="24.95" customHeight="1" x14ac:dyDescent="0.25">
      <c r="A43" s="254" t="s">
        <v>61</v>
      </c>
      <c r="B43" s="255">
        <v>326</v>
      </c>
      <c r="C43" s="256" t="s">
        <v>62</v>
      </c>
      <c r="D43" s="155" t="str">
        <f t="shared" si="0"/>
        <v/>
      </c>
      <c r="E43" s="174"/>
      <c r="F43" s="174"/>
      <c r="G43" s="174"/>
      <c r="H43" s="174"/>
      <c r="I43" s="174"/>
      <c r="J43" s="174"/>
      <c r="K43" s="174"/>
      <c r="M43" s="92"/>
      <c r="N43" s="200"/>
    </row>
    <row r="44" spans="1:23" s="89" customFormat="1" ht="33" customHeight="1" x14ac:dyDescent="0.25">
      <c r="A44" s="254" t="s">
        <v>116</v>
      </c>
      <c r="B44" s="255">
        <v>359</v>
      </c>
      <c r="C44" s="256" t="s">
        <v>241</v>
      </c>
      <c r="D44" s="155" t="str">
        <f t="shared" si="0"/>
        <v/>
      </c>
      <c r="E44" s="174"/>
      <c r="F44" s="174"/>
      <c r="G44" s="174"/>
      <c r="H44" s="174"/>
      <c r="I44" s="174"/>
      <c r="J44" s="174"/>
      <c r="K44" s="174"/>
      <c r="M44" s="92"/>
      <c r="N44" s="200" t="s">
        <v>178</v>
      </c>
    </row>
    <row r="45" spans="1:23" s="89" customFormat="1" ht="24.95" customHeight="1" x14ac:dyDescent="0.25">
      <c r="A45" s="254" t="s">
        <v>63</v>
      </c>
      <c r="B45" s="255">
        <v>327</v>
      </c>
      <c r="C45" s="256" t="s">
        <v>64</v>
      </c>
      <c r="D45" s="155" t="str">
        <f t="shared" si="0"/>
        <v/>
      </c>
      <c r="E45" s="174"/>
      <c r="F45" s="174"/>
      <c r="G45" s="174"/>
      <c r="H45" s="174"/>
      <c r="I45" s="174"/>
      <c r="J45" s="174"/>
      <c r="K45" s="174"/>
      <c r="M45" s="92"/>
      <c r="N45" s="200"/>
    </row>
    <row r="46" spans="1:23" s="89" customFormat="1" ht="24.95" customHeight="1" x14ac:dyDescent="0.25">
      <c r="A46" s="254" t="s">
        <v>65</v>
      </c>
      <c r="B46" s="255">
        <v>328</v>
      </c>
      <c r="C46" s="256" t="s">
        <v>66</v>
      </c>
      <c r="D46" s="155" t="str">
        <f t="shared" si="0"/>
        <v/>
      </c>
      <c r="E46" s="174"/>
      <c r="F46" s="174"/>
      <c r="G46" s="174"/>
      <c r="H46" s="174"/>
      <c r="I46" s="174"/>
      <c r="J46" s="174"/>
      <c r="K46" s="174"/>
      <c r="M46" s="92"/>
      <c r="N46" s="200" t="s">
        <v>179</v>
      </c>
    </row>
    <row r="47" spans="1:23" s="89" customFormat="1" ht="24.95" customHeight="1" x14ac:dyDescent="0.25">
      <c r="A47" s="254" t="s">
        <v>67</v>
      </c>
      <c r="B47" s="255">
        <v>329</v>
      </c>
      <c r="C47" s="256" t="s">
        <v>68</v>
      </c>
      <c r="D47" s="155" t="str">
        <f t="shared" si="0"/>
        <v/>
      </c>
      <c r="E47" s="174"/>
      <c r="F47" s="174"/>
      <c r="G47" s="174"/>
      <c r="H47" s="174"/>
      <c r="I47" s="174"/>
      <c r="J47" s="174"/>
      <c r="K47" s="174"/>
      <c r="M47" s="92"/>
      <c r="N47" s="200"/>
    </row>
    <row r="48" spans="1:23" s="89" customFormat="1" ht="24.95" customHeight="1" x14ac:dyDescent="0.25">
      <c r="A48" s="254" t="s">
        <v>69</v>
      </c>
      <c r="B48" s="255">
        <v>330</v>
      </c>
      <c r="C48" s="256" t="s">
        <v>225</v>
      </c>
      <c r="D48" s="155" t="str">
        <f t="shared" si="0"/>
        <v/>
      </c>
      <c r="E48" s="174"/>
      <c r="F48" s="174"/>
      <c r="G48" s="174"/>
      <c r="H48" s="174"/>
      <c r="I48" s="174"/>
      <c r="J48" s="174"/>
      <c r="K48" s="174"/>
      <c r="M48" s="92"/>
      <c r="N48" s="149"/>
    </row>
    <row r="49" spans="1:14" s="89" customFormat="1" ht="24.95" customHeight="1" x14ac:dyDescent="0.25">
      <c r="A49" s="254" t="s">
        <v>72</v>
      </c>
      <c r="B49" s="255">
        <v>333</v>
      </c>
      <c r="C49" s="256" t="s">
        <v>73</v>
      </c>
      <c r="D49" s="155" t="str">
        <f t="shared" si="0"/>
        <v/>
      </c>
      <c r="E49" s="174"/>
      <c r="F49" s="174"/>
      <c r="G49" s="174"/>
      <c r="H49" s="174"/>
      <c r="I49" s="174"/>
      <c r="J49" s="174"/>
      <c r="K49" s="174"/>
      <c r="M49" s="92"/>
      <c r="N49" s="150" t="s">
        <v>134</v>
      </c>
    </row>
    <row r="50" spans="1:14" s="89" customFormat="1" ht="24.95" customHeight="1" x14ac:dyDescent="0.25">
      <c r="A50" s="254" t="s">
        <v>74</v>
      </c>
      <c r="B50" s="255">
        <v>334</v>
      </c>
      <c r="C50" s="256" t="s">
        <v>222</v>
      </c>
      <c r="D50" s="155" t="str">
        <f t="shared" si="0"/>
        <v/>
      </c>
      <c r="E50" s="174"/>
      <c r="F50" s="174"/>
      <c r="G50" s="174"/>
      <c r="H50" s="174"/>
      <c r="I50" s="174"/>
      <c r="J50" s="174"/>
      <c r="K50" s="174"/>
      <c r="M50" s="92"/>
      <c r="N50" s="149"/>
    </row>
    <row r="51" spans="1:14" s="89" customFormat="1" ht="24.95" customHeight="1" x14ac:dyDescent="0.25">
      <c r="A51" s="254" t="s">
        <v>75</v>
      </c>
      <c r="B51" s="255">
        <v>335</v>
      </c>
      <c r="C51" s="256" t="s">
        <v>210</v>
      </c>
      <c r="D51" s="155" t="str">
        <f t="shared" si="0"/>
        <v/>
      </c>
      <c r="E51" s="174"/>
      <c r="F51" s="174"/>
      <c r="G51" s="174"/>
      <c r="H51" s="174"/>
      <c r="I51" s="174"/>
      <c r="J51" s="174"/>
      <c r="K51" s="174"/>
      <c r="M51" s="150" t="s">
        <v>78</v>
      </c>
      <c r="N51" s="92"/>
    </row>
    <row r="52" spans="1:14" s="89" customFormat="1" ht="24.95" customHeight="1" x14ac:dyDescent="0.25">
      <c r="A52" s="254" t="s">
        <v>76</v>
      </c>
      <c r="B52" s="255">
        <v>336</v>
      </c>
      <c r="C52" s="256" t="s">
        <v>77</v>
      </c>
      <c r="D52" s="155" t="str">
        <f t="shared" si="0"/>
        <v/>
      </c>
      <c r="E52" s="174"/>
      <c r="F52" s="174"/>
      <c r="G52" s="174"/>
      <c r="H52" s="174"/>
      <c r="I52" s="174"/>
      <c r="J52" s="174"/>
      <c r="K52" s="174"/>
      <c r="M52" s="150"/>
      <c r="N52" s="92"/>
    </row>
    <row r="53" spans="1:14" s="89" customFormat="1" ht="24.95" customHeight="1" x14ac:dyDescent="0.25">
      <c r="A53" s="254" t="s">
        <v>79</v>
      </c>
      <c r="B53" s="255">
        <v>337</v>
      </c>
      <c r="C53" s="256" t="s">
        <v>226</v>
      </c>
      <c r="D53" s="155" t="str">
        <f t="shared" si="0"/>
        <v/>
      </c>
      <c r="E53" s="174"/>
      <c r="F53" s="174"/>
      <c r="G53" s="174"/>
      <c r="H53" s="174"/>
      <c r="I53" s="174"/>
      <c r="J53" s="174"/>
      <c r="K53" s="174"/>
      <c r="M53" s="92"/>
      <c r="N53" s="92"/>
    </row>
    <row r="54" spans="1:14" s="89" customFormat="1" ht="24.95" customHeight="1" x14ac:dyDescent="0.25">
      <c r="A54" s="254" t="s">
        <v>81</v>
      </c>
      <c r="B54" s="255">
        <v>339</v>
      </c>
      <c r="C54" s="256" t="s">
        <v>82</v>
      </c>
      <c r="D54" s="155" t="str">
        <f t="shared" si="0"/>
        <v/>
      </c>
      <c r="E54" s="174"/>
      <c r="F54" s="174"/>
      <c r="G54" s="174"/>
      <c r="H54" s="174"/>
      <c r="I54" s="174"/>
      <c r="J54" s="174"/>
      <c r="K54" s="174"/>
      <c r="M54" s="92"/>
      <c r="N54" s="92"/>
    </row>
    <row r="55" spans="1:14" s="89" customFormat="1" ht="24.95" customHeight="1" x14ac:dyDescent="0.25">
      <c r="A55" s="254" t="s">
        <v>83</v>
      </c>
      <c r="B55" s="255">
        <v>340</v>
      </c>
      <c r="C55" s="256" t="s">
        <v>84</v>
      </c>
      <c r="D55" s="155" t="str">
        <f t="shared" si="0"/>
        <v/>
      </c>
      <c r="E55" s="174"/>
      <c r="F55" s="174"/>
      <c r="G55" s="174"/>
      <c r="H55" s="174"/>
      <c r="I55" s="174"/>
      <c r="J55" s="174"/>
      <c r="K55" s="174"/>
      <c r="M55" s="92"/>
      <c r="N55" s="92"/>
    </row>
    <row r="56" spans="1:14" s="89" customFormat="1" ht="24.95" customHeight="1" x14ac:dyDescent="0.25">
      <c r="A56" s="254" t="s">
        <v>212</v>
      </c>
      <c r="B56" s="255">
        <v>373</v>
      </c>
      <c r="C56" s="256" t="s">
        <v>214</v>
      </c>
      <c r="D56" s="155" t="str">
        <f t="shared" si="0"/>
        <v/>
      </c>
      <c r="E56" s="174"/>
      <c r="F56" s="174"/>
      <c r="G56" s="174"/>
      <c r="H56" s="174"/>
      <c r="I56" s="174"/>
      <c r="J56" s="174"/>
      <c r="K56" s="174"/>
      <c r="M56" s="92"/>
      <c r="N56" s="92"/>
    </row>
    <row r="57" spans="1:14" s="89" customFormat="1" ht="24.95" customHeight="1" x14ac:dyDescent="0.25">
      <c r="A57" s="254" t="s">
        <v>87</v>
      </c>
      <c r="B57" s="255">
        <v>342</v>
      </c>
      <c r="C57" s="256" t="s">
        <v>88</v>
      </c>
      <c r="D57" s="155" t="str">
        <f t="shared" si="0"/>
        <v/>
      </c>
      <c r="E57" s="174"/>
      <c r="F57" s="174"/>
      <c r="G57" s="174"/>
      <c r="H57" s="174"/>
      <c r="I57" s="174"/>
      <c r="J57" s="174"/>
      <c r="K57" s="174"/>
      <c r="M57" s="92"/>
      <c r="N57" s="92"/>
    </row>
    <row r="58" spans="1:14" s="89" customFormat="1" ht="24.95" customHeight="1" x14ac:dyDescent="0.25">
      <c r="A58" s="254" t="s">
        <v>89</v>
      </c>
      <c r="B58" s="255">
        <v>343</v>
      </c>
      <c r="C58" s="256" t="s">
        <v>90</v>
      </c>
      <c r="D58" s="155" t="str">
        <f t="shared" si="0"/>
        <v/>
      </c>
      <c r="E58" s="174"/>
      <c r="F58" s="174"/>
      <c r="G58" s="174"/>
      <c r="H58" s="174"/>
      <c r="I58" s="174"/>
      <c r="J58" s="174"/>
      <c r="K58" s="174"/>
      <c r="M58" s="92"/>
      <c r="N58" s="92"/>
    </row>
    <row r="59" spans="1:14" s="89" customFormat="1" ht="24.95" customHeight="1" x14ac:dyDescent="0.25">
      <c r="A59" s="254" t="s">
        <v>91</v>
      </c>
      <c r="B59" s="255">
        <v>344</v>
      </c>
      <c r="C59" s="256" t="s">
        <v>92</v>
      </c>
      <c r="D59" s="155" t="str">
        <f t="shared" si="0"/>
        <v/>
      </c>
      <c r="E59" s="174"/>
      <c r="F59" s="174"/>
      <c r="G59" s="174"/>
      <c r="H59" s="174"/>
      <c r="I59" s="174"/>
      <c r="J59" s="174"/>
      <c r="K59" s="174"/>
      <c r="M59" s="92"/>
      <c r="N59" s="92"/>
    </row>
    <row r="60" spans="1:14" s="88" customFormat="1" ht="24.95" customHeight="1" x14ac:dyDescent="0.25">
      <c r="A60" s="254" t="s">
        <v>93</v>
      </c>
      <c r="B60" s="255">
        <v>346</v>
      </c>
      <c r="C60" s="256" t="s">
        <v>94</v>
      </c>
      <c r="D60" s="155" t="str">
        <f t="shared" si="0"/>
        <v/>
      </c>
      <c r="E60" s="174"/>
      <c r="F60" s="174"/>
      <c r="G60" s="174"/>
      <c r="H60" s="174"/>
      <c r="I60" s="174"/>
      <c r="J60" s="174"/>
      <c r="K60" s="174"/>
      <c r="M60" s="92"/>
      <c r="N60" s="38"/>
    </row>
    <row r="61" spans="1:14" ht="24.95" customHeight="1" x14ac:dyDescent="0.25">
      <c r="A61" s="254" t="s">
        <v>95</v>
      </c>
      <c r="B61" s="255">
        <v>347</v>
      </c>
      <c r="C61" s="256" t="s">
        <v>227</v>
      </c>
      <c r="D61" s="155" t="str">
        <f t="shared" si="0"/>
        <v/>
      </c>
      <c r="E61" s="174"/>
      <c r="F61" s="174"/>
      <c r="G61" s="174"/>
      <c r="H61" s="174"/>
      <c r="I61" s="174"/>
      <c r="J61" s="174"/>
      <c r="K61" s="174"/>
      <c r="L61" s="62"/>
      <c r="M61" s="38"/>
    </row>
    <row r="62" spans="1:14" ht="24.95" customHeight="1" x14ac:dyDescent="0.25">
      <c r="A62" s="254" t="s">
        <v>115</v>
      </c>
      <c r="B62" s="255">
        <v>358</v>
      </c>
      <c r="C62" s="256" t="s">
        <v>216</v>
      </c>
      <c r="D62" s="155" t="str">
        <f t="shared" si="0"/>
        <v/>
      </c>
      <c r="E62" s="174"/>
      <c r="F62" s="174"/>
      <c r="G62" s="174"/>
      <c r="H62" s="174"/>
      <c r="I62" s="174"/>
      <c r="J62" s="174"/>
      <c r="K62" s="174"/>
      <c r="L62" s="62"/>
    </row>
    <row r="63" spans="1:14" ht="24.95" customHeight="1" x14ac:dyDescent="0.25">
      <c r="A63" s="254" t="s">
        <v>96</v>
      </c>
      <c r="B63" s="255">
        <v>348</v>
      </c>
      <c r="C63" s="256" t="s">
        <v>97</v>
      </c>
      <c r="D63" s="155" t="str">
        <f t="shared" si="0"/>
        <v/>
      </c>
      <c r="E63" s="174"/>
      <c r="F63" s="174"/>
      <c r="G63" s="174"/>
      <c r="H63" s="174"/>
      <c r="I63" s="174"/>
      <c r="J63" s="174"/>
      <c r="K63" s="174"/>
      <c r="L63" s="62"/>
    </row>
    <row r="64" spans="1:14" ht="24.95" customHeight="1" x14ac:dyDescent="0.25">
      <c r="A64" s="254" t="s">
        <v>98</v>
      </c>
      <c r="B64" s="255">
        <v>349</v>
      </c>
      <c r="C64" s="256" t="s">
        <v>99</v>
      </c>
      <c r="D64" s="155" t="str">
        <f t="shared" si="0"/>
        <v/>
      </c>
      <c r="E64" s="174"/>
      <c r="F64" s="174"/>
      <c r="G64" s="174"/>
      <c r="H64" s="174"/>
      <c r="I64" s="174"/>
      <c r="J64" s="174"/>
      <c r="K64" s="174"/>
      <c r="L64" s="62"/>
    </row>
    <row r="65" spans="1:12" ht="24.95" customHeight="1" x14ac:dyDescent="0.25">
      <c r="A65" s="254" t="s">
        <v>80</v>
      </c>
      <c r="B65" s="255">
        <v>338</v>
      </c>
      <c r="C65" s="256" t="s">
        <v>217</v>
      </c>
      <c r="D65" s="155" t="str">
        <f t="shared" si="0"/>
        <v/>
      </c>
      <c r="E65" s="174"/>
      <c r="F65" s="174"/>
      <c r="G65" s="174"/>
      <c r="H65" s="174"/>
      <c r="I65" s="174"/>
      <c r="J65" s="174"/>
      <c r="K65" s="174"/>
      <c r="L65" s="62"/>
    </row>
    <row r="66" spans="1:12" ht="24.95" customHeight="1" x14ac:dyDescent="0.25">
      <c r="A66" s="254" t="s">
        <v>102</v>
      </c>
      <c r="B66" s="255">
        <v>351</v>
      </c>
      <c r="C66" s="256" t="s">
        <v>218</v>
      </c>
      <c r="D66" s="155" t="str">
        <f t="shared" si="0"/>
        <v/>
      </c>
      <c r="E66" s="174"/>
      <c r="F66" s="174"/>
      <c r="G66" s="174"/>
      <c r="H66" s="174"/>
      <c r="I66" s="174"/>
      <c r="J66" s="174"/>
      <c r="K66" s="174"/>
      <c r="L66" s="62"/>
    </row>
    <row r="67" spans="1:12" ht="24.95" customHeight="1" x14ac:dyDescent="0.25">
      <c r="A67" s="254" t="s">
        <v>103</v>
      </c>
      <c r="B67" s="255">
        <v>352</v>
      </c>
      <c r="C67" s="256" t="s">
        <v>104</v>
      </c>
      <c r="D67" s="155" t="str">
        <f t="shared" si="0"/>
        <v/>
      </c>
      <c r="E67" s="174"/>
      <c r="F67" s="174"/>
      <c r="G67" s="174"/>
      <c r="H67" s="174"/>
      <c r="I67" s="174"/>
      <c r="J67" s="174"/>
      <c r="K67" s="174"/>
      <c r="L67" s="62"/>
    </row>
    <row r="68" spans="1:12" ht="24.95" customHeight="1" x14ac:dyDescent="0.25">
      <c r="A68" s="254" t="s">
        <v>105</v>
      </c>
      <c r="B68" s="255">
        <v>353</v>
      </c>
      <c r="C68" s="256" t="s">
        <v>228</v>
      </c>
      <c r="D68" s="155" t="str">
        <f t="shared" si="0"/>
        <v/>
      </c>
      <c r="E68" s="174"/>
      <c r="F68" s="174"/>
      <c r="G68" s="174"/>
      <c r="H68" s="174"/>
      <c r="I68" s="174"/>
      <c r="J68" s="174"/>
      <c r="K68" s="174"/>
      <c r="L68" s="62"/>
    </row>
    <row r="69" spans="1:12" ht="24.95" customHeight="1" x14ac:dyDescent="0.25">
      <c r="A69" s="254" t="s">
        <v>107</v>
      </c>
      <c r="B69" s="255">
        <v>354</v>
      </c>
      <c r="C69" s="256" t="s">
        <v>108</v>
      </c>
      <c r="D69" s="155" t="str">
        <f t="shared" si="0"/>
        <v/>
      </c>
      <c r="E69" s="174"/>
      <c r="F69" s="174"/>
      <c r="G69" s="174"/>
      <c r="H69" s="174"/>
      <c r="I69" s="174"/>
      <c r="J69" s="174"/>
      <c r="K69" s="174"/>
      <c r="L69" s="62"/>
    </row>
    <row r="70" spans="1:12" ht="24.95" customHeight="1" x14ac:dyDescent="0.25">
      <c r="A70" s="254" t="s">
        <v>109</v>
      </c>
      <c r="B70" s="255">
        <v>355</v>
      </c>
      <c r="C70" s="256" t="s">
        <v>110</v>
      </c>
      <c r="D70" s="155" t="str">
        <f t="shared" si="0"/>
        <v/>
      </c>
      <c r="E70" s="174"/>
      <c r="F70" s="174"/>
      <c r="G70" s="174"/>
      <c r="H70" s="174"/>
      <c r="I70" s="174"/>
      <c r="J70" s="174"/>
      <c r="K70" s="174"/>
      <c r="L70" s="62"/>
    </row>
    <row r="71" spans="1:12" ht="24.95" customHeight="1" x14ac:dyDescent="0.25">
      <c r="A71" s="254" t="s">
        <v>111</v>
      </c>
      <c r="B71" s="255">
        <v>356</v>
      </c>
      <c r="C71" s="256" t="s">
        <v>112</v>
      </c>
      <c r="D71" s="155">
        <f t="shared" si="0"/>
        <v>78654.173999999985</v>
      </c>
      <c r="E71" s="174">
        <v>50318.17</v>
      </c>
      <c r="F71" s="174">
        <v>10063.634</v>
      </c>
      <c r="G71" s="174">
        <v>2709.35</v>
      </c>
      <c r="H71" s="174">
        <v>5724.82</v>
      </c>
      <c r="I71" s="174">
        <v>5742.9</v>
      </c>
      <c r="J71" s="174">
        <v>4095.3</v>
      </c>
      <c r="K71" s="174"/>
      <c r="L71" s="62"/>
    </row>
    <row r="72" spans="1:12" ht="24.95" customHeight="1" x14ac:dyDescent="0.25">
      <c r="A72" s="254" t="s">
        <v>229</v>
      </c>
      <c r="B72" s="255">
        <v>374</v>
      </c>
      <c r="C72" s="256" t="s">
        <v>230</v>
      </c>
      <c r="D72" s="155" t="str">
        <f t="shared" si="0"/>
        <v/>
      </c>
      <c r="E72" s="174"/>
      <c r="F72" s="174"/>
      <c r="G72" s="174"/>
      <c r="H72" s="174"/>
      <c r="I72" s="174"/>
      <c r="J72" s="174"/>
      <c r="K72" s="174"/>
      <c r="L72" s="62"/>
    </row>
    <row r="73" spans="1:12" ht="24.95" customHeight="1" x14ac:dyDescent="0.25">
      <c r="A73" s="254" t="s">
        <v>113</v>
      </c>
      <c r="B73" s="255">
        <v>357</v>
      </c>
      <c r="C73" s="256" t="s">
        <v>114</v>
      </c>
      <c r="D73" s="155" t="str">
        <f t="shared" si="0"/>
        <v/>
      </c>
      <c r="E73" s="174"/>
      <c r="F73" s="174"/>
      <c r="G73" s="174"/>
      <c r="H73" s="174"/>
      <c r="I73" s="174"/>
      <c r="J73" s="174"/>
      <c r="K73" s="174"/>
      <c r="L73" s="62"/>
    </row>
    <row r="74" spans="1:12" ht="24.95" customHeight="1" x14ac:dyDescent="0.25">
      <c r="A74" s="254" t="s">
        <v>120</v>
      </c>
      <c r="B74" s="255">
        <v>361</v>
      </c>
      <c r="C74" s="256" t="s">
        <v>219</v>
      </c>
      <c r="D74" s="155" t="str">
        <f t="shared" si="0"/>
        <v/>
      </c>
      <c r="E74" s="174"/>
      <c r="F74" s="174"/>
      <c r="G74" s="174"/>
      <c r="H74" s="174"/>
      <c r="I74" s="174"/>
      <c r="J74" s="174"/>
      <c r="K74" s="174"/>
      <c r="L74" s="62"/>
    </row>
    <row r="75" spans="1:12" ht="24.95" customHeight="1" x14ac:dyDescent="0.25">
      <c r="A75" s="254" t="s">
        <v>121</v>
      </c>
      <c r="B75" s="255">
        <v>362</v>
      </c>
      <c r="C75" s="256" t="s">
        <v>231</v>
      </c>
      <c r="D75" s="155" t="str">
        <f t="shared" si="0"/>
        <v/>
      </c>
      <c r="E75" s="174"/>
      <c r="F75" s="174"/>
      <c r="G75" s="174"/>
      <c r="H75" s="174"/>
      <c r="I75" s="174"/>
      <c r="J75" s="174"/>
      <c r="K75" s="174"/>
      <c r="L75" s="62"/>
    </row>
    <row r="76" spans="1:12" ht="24.95" customHeight="1" x14ac:dyDescent="0.25">
      <c r="A76" s="254" t="s">
        <v>123</v>
      </c>
      <c r="B76" s="255">
        <v>364</v>
      </c>
      <c r="C76" s="256" t="s">
        <v>220</v>
      </c>
      <c r="D76" s="155" t="str">
        <f t="shared" si="0"/>
        <v/>
      </c>
      <c r="E76" s="174"/>
      <c r="F76" s="174"/>
      <c r="G76" s="174"/>
      <c r="H76" s="174"/>
      <c r="I76" s="174"/>
      <c r="J76" s="174"/>
      <c r="K76" s="174"/>
      <c r="L76" s="62"/>
    </row>
    <row r="77" spans="1:12" ht="24.95" customHeight="1" x14ac:dyDescent="0.25">
      <c r="A77" s="254" t="s">
        <v>124</v>
      </c>
      <c r="B77" s="255">
        <v>365</v>
      </c>
      <c r="C77" s="256" t="s">
        <v>125</v>
      </c>
      <c r="D77" s="155" t="str">
        <f t="shared" si="0"/>
        <v/>
      </c>
      <c r="E77" s="174"/>
      <c r="F77" s="174"/>
      <c r="G77" s="174"/>
      <c r="H77" s="174"/>
      <c r="I77" s="174"/>
      <c r="J77" s="174"/>
      <c r="K77" s="174"/>
      <c r="L77" s="62"/>
    </row>
    <row r="78" spans="1:12" ht="24.95" customHeight="1" x14ac:dyDescent="0.25">
      <c r="A78" s="254" t="s">
        <v>126</v>
      </c>
      <c r="B78" s="255">
        <v>366</v>
      </c>
      <c r="C78" s="256" t="s">
        <v>232</v>
      </c>
      <c r="D78" s="155" t="str">
        <f t="shared" si="0"/>
        <v/>
      </c>
      <c r="E78" s="174"/>
      <c r="F78" s="174"/>
      <c r="G78" s="174"/>
      <c r="H78" s="174"/>
      <c r="I78" s="174"/>
      <c r="J78" s="174"/>
      <c r="K78" s="174"/>
      <c r="L78" s="62"/>
    </row>
    <row r="79" spans="1:12" ht="24.95" customHeight="1" x14ac:dyDescent="0.25">
      <c r="A79" s="254" t="s">
        <v>127</v>
      </c>
      <c r="B79" s="255">
        <v>368</v>
      </c>
      <c r="C79" s="256" t="s">
        <v>128</v>
      </c>
      <c r="D79" s="155" t="str">
        <f t="shared" si="0"/>
        <v/>
      </c>
      <c r="E79" s="174"/>
      <c r="F79" s="174"/>
      <c r="G79" s="174"/>
      <c r="H79" s="174"/>
      <c r="I79" s="174"/>
      <c r="J79" s="174"/>
      <c r="K79" s="174"/>
      <c r="L79" s="62"/>
    </row>
    <row r="80" spans="1:12" ht="41.25" customHeight="1" x14ac:dyDescent="0.25">
      <c r="A80" s="257" t="s">
        <v>180</v>
      </c>
      <c r="B80" s="258"/>
      <c r="C80" s="258"/>
      <c r="D80" s="155"/>
      <c r="E80" s="174"/>
      <c r="F80" s="174"/>
      <c r="G80" s="174"/>
      <c r="H80" s="174"/>
      <c r="I80" s="174"/>
      <c r="J80" s="174"/>
      <c r="K80" s="174"/>
      <c r="L80" s="62"/>
    </row>
    <row r="81" spans="1:12" ht="24.95" customHeight="1" x14ac:dyDescent="0.25">
      <c r="A81" s="167"/>
      <c r="B81" s="169"/>
      <c r="C81" s="168"/>
      <c r="D81" s="155" t="str">
        <f t="shared" ref="D81:D94" si="1">IF(SUM(E81:K81)&gt;0,(SUM(E81:K81)),"")</f>
        <v/>
      </c>
      <c r="E81" s="174"/>
      <c r="F81" s="174"/>
      <c r="G81" s="174"/>
      <c r="H81" s="174"/>
      <c r="I81" s="174"/>
      <c r="J81" s="174"/>
      <c r="K81" s="174"/>
      <c r="L81" s="62"/>
    </row>
    <row r="82" spans="1:12" ht="24.95" customHeight="1" x14ac:dyDescent="0.25">
      <c r="A82" s="167"/>
      <c r="B82" s="169"/>
      <c r="C82" s="168"/>
      <c r="D82" s="155" t="str">
        <f t="shared" si="1"/>
        <v/>
      </c>
      <c r="E82" s="174"/>
      <c r="F82" s="174"/>
      <c r="G82" s="174"/>
      <c r="H82" s="174"/>
      <c r="I82" s="174"/>
      <c r="J82" s="174"/>
      <c r="K82" s="174"/>
      <c r="L82" s="62"/>
    </row>
    <row r="83" spans="1:12" ht="24.95" customHeight="1" x14ac:dyDescent="0.25">
      <c r="A83" s="167"/>
      <c r="B83" s="169"/>
      <c r="C83" s="168"/>
      <c r="D83" s="155" t="str">
        <f t="shared" si="1"/>
        <v/>
      </c>
      <c r="E83" s="174"/>
      <c r="F83" s="174"/>
      <c r="G83" s="174"/>
      <c r="H83" s="174"/>
      <c r="I83" s="174"/>
      <c r="J83" s="174"/>
      <c r="K83" s="174"/>
      <c r="L83" s="62"/>
    </row>
    <row r="84" spans="1:12" ht="24.95" customHeight="1" x14ac:dyDescent="0.25">
      <c r="A84" s="167"/>
      <c r="B84" s="169"/>
      <c r="C84" s="168"/>
      <c r="D84" s="155" t="str">
        <f t="shared" si="1"/>
        <v/>
      </c>
      <c r="E84" s="174"/>
      <c r="F84" s="174"/>
      <c r="G84" s="174"/>
      <c r="H84" s="174"/>
      <c r="I84" s="174"/>
      <c r="J84" s="174"/>
      <c r="K84" s="174"/>
      <c r="L84" s="62"/>
    </row>
    <row r="85" spans="1:12" ht="46.5" customHeight="1" x14ac:dyDescent="0.25">
      <c r="A85" s="167"/>
      <c r="B85" s="169"/>
      <c r="C85" s="168"/>
      <c r="D85" s="155" t="str">
        <f t="shared" si="1"/>
        <v/>
      </c>
      <c r="E85" s="174"/>
      <c r="F85" s="174"/>
      <c r="G85" s="174"/>
      <c r="H85" s="174"/>
      <c r="I85" s="174"/>
      <c r="J85" s="174"/>
      <c r="K85" s="174"/>
      <c r="L85" s="62"/>
    </row>
    <row r="86" spans="1:12" ht="24.95" customHeight="1" x14ac:dyDescent="0.25">
      <c r="A86" s="167"/>
      <c r="B86" s="169"/>
      <c r="C86" s="168"/>
      <c r="D86" s="155" t="str">
        <f t="shared" si="1"/>
        <v/>
      </c>
      <c r="E86" s="174"/>
      <c r="F86" s="174"/>
      <c r="G86" s="174"/>
      <c r="H86" s="174"/>
      <c r="I86" s="174"/>
      <c r="J86" s="174"/>
      <c r="K86" s="174"/>
      <c r="L86" s="62"/>
    </row>
    <row r="87" spans="1:12" ht="24.95" customHeight="1" x14ac:dyDescent="0.25">
      <c r="A87" s="167"/>
      <c r="B87" s="169"/>
      <c r="C87" s="168"/>
      <c r="D87" s="155" t="str">
        <f t="shared" si="1"/>
        <v/>
      </c>
      <c r="E87" s="174"/>
      <c r="F87" s="174"/>
      <c r="G87" s="174"/>
      <c r="H87" s="174"/>
      <c r="I87" s="174"/>
      <c r="J87" s="174"/>
      <c r="K87" s="174"/>
      <c r="L87" s="62"/>
    </row>
    <row r="88" spans="1:12" ht="24.95" customHeight="1" x14ac:dyDescent="0.25">
      <c r="A88" s="167"/>
      <c r="B88" s="169"/>
      <c r="C88" s="168"/>
      <c r="D88" s="155" t="str">
        <f t="shared" si="1"/>
        <v/>
      </c>
      <c r="E88" s="174"/>
      <c r="F88" s="174"/>
      <c r="G88" s="174"/>
      <c r="H88" s="174"/>
      <c r="I88" s="174"/>
      <c r="J88" s="174"/>
      <c r="K88" s="174"/>
      <c r="L88" s="62"/>
    </row>
    <row r="89" spans="1:12" ht="24.95" customHeight="1" x14ac:dyDescent="0.25">
      <c r="A89" s="167"/>
      <c r="B89" s="169"/>
      <c r="C89" s="168"/>
      <c r="D89" s="155" t="str">
        <f t="shared" si="1"/>
        <v/>
      </c>
      <c r="E89" s="174"/>
      <c r="F89" s="174"/>
      <c r="G89" s="174"/>
      <c r="H89" s="174"/>
      <c r="I89" s="174"/>
      <c r="J89" s="174"/>
      <c r="K89" s="174"/>
      <c r="L89" s="62"/>
    </row>
    <row r="90" spans="1:12" ht="24.95" customHeight="1" x14ac:dyDescent="0.25">
      <c r="A90" s="167"/>
      <c r="B90" s="169"/>
      <c r="C90" s="168"/>
      <c r="D90" s="155" t="str">
        <f t="shared" si="1"/>
        <v/>
      </c>
      <c r="E90" s="174"/>
      <c r="F90" s="174"/>
      <c r="G90" s="174"/>
      <c r="H90" s="174"/>
      <c r="I90" s="174"/>
      <c r="J90" s="174"/>
      <c r="K90" s="174"/>
      <c r="L90" s="62"/>
    </row>
    <row r="91" spans="1:12" ht="24.95" customHeight="1" x14ac:dyDescent="0.25">
      <c r="A91" s="167"/>
      <c r="B91" s="169"/>
      <c r="C91" s="168"/>
      <c r="D91" s="155" t="str">
        <f t="shared" si="1"/>
        <v/>
      </c>
      <c r="E91" s="174"/>
      <c r="F91" s="174"/>
      <c r="G91" s="174"/>
      <c r="H91" s="174"/>
      <c r="I91" s="174"/>
      <c r="J91" s="174"/>
      <c r="K91" s="174"/>
      <c r="L91" s="62"/>
    </row>
    <row r="92" spans="1:12" ht="24.95" customHeight="1" x14ac:dyDescent="0.25">
      <c r="A92" s="167"/>
      <c r="B92" s="169"/>
      <c r="C92" s="168"/>
      <c r="D92" s="155" t="str">
        <f t="shared" si="1"/>
        <v/>
      </c>
      <c r="E92" s="174"/>
      <c r="F92" s="174"/>
      <c r="G92" s="174"/>
      <c r="H92" s="174"/>
      <c r="I92" s="174"/>
      <c r="J92" s="174"/>
      <c r="K92" s="174"/>
      <c r="L92" s="62"/>
    </row>
    <row r="93" spans="1:12" ht="24.95" customHeight="1" x14ac:dyDescent="0.25">
      <c r="A93" s="167"/>
      <c r="B93" s="169"/>
      <c r="C93" s="168"/>
      <c r="D93" s="155" t="str">
        <f t="shared" si="1"/>
        <v/>
      </c>
      <c r="E93" s="174"/>
      <c r="F93" s="174"/>
      <c r="G93" s="174"/>
      <c r="H93" s="174"/>
      <c r="I93" s="174"/>
      <c r="J93" s="174"/>
      <c r="K93" s="174"/>
      <c r="L93" s="62"/>
    </row>
    <row r="94" spans="1:12" ht="24.95" customHeight="1" thickBot="1" x14ac:dyDescent="0.3">
      <c r="A94" s="170"/>
      <c r="B94" s="171"/>
      <c r="C94" s="172"/>
      <c r="D94" s="156" t="str">
        <f t="shared" si="1"/>
        <v/>
      </c>
      <c r="E94" s="175"/>
      <c r="F94" s="175"/>
      <c r="G94" s="175"/>
      <c r="H94" s="175"/>
      <c r="I94" s="175"/>
      <c r="J94" s="175"/>
      <c r="K94" s="175"/>
      <c r="L94" s="62"/>
    </row>
    <row r="95" spans="1:12" ht="24.95" customHeight="1" thickBot="1" x14ac:dyDescent="0.3">
      <c r="A95" s="244" t="s">
        <v>233</v>
      </c>
      <c r="B95" s="245"/>
      <c r="C95" s="245"/>
      <c r="D95" s="157">
        <f>SUM(D17:D94)</f>
        <v>146789.85999999999</v>
      </c>
      <c r="E95" s="157">
        <f t="shared" ref="E95:K95" si="2">SUM(E17:E94)</f>
        <v>103945.95</v>
      </c>
      <c r="F95" s="157">
        <f t="shared" si="2"/>
        <v>20789.190000000002</v>
      </c>
      <c r="G95" s="157">
        <f t="shared" si="2"/>
        <v>4854.3500000000004</v>
      </c>
      <c r="H95" s="157">
        <f t="shared" si="2"/>
        <v>6049.37</v>
      </c>
      <c r="I95" s="157">
        <f t="shared" si="2"/>
        <v>5905.7</v>
      </c>
      <c r="J95" s="157">
        <f t="shared" si="2"/>
        <v>5245.3</v>
      </c>
      <c r="K95" s="157">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0"/>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BC9ED-6D9A-441F-A18A-878C87F3B622}">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8" t="s">
        <v>141</v>
      </c>
      <c r="H1" s="159"/>
      <c r="I1" s="159"/>
      <c r="J1" s="159"/>
      <c r="K1" s="160"/>
      <c r="L1" s="83"/>
      <c r="M1" s="195" t="s">
        <v>147</v>
      </c>
      <c r="N1" s="195"/>
    </row>
    <row r="2" spans="1:25" ht="30" customHeight="1" x14ac:dyDescent="0.25">
      <c r="A2" s="196" t="s">
        <v>200</v>
      </c>
      <c r="B2" s="196"/>
      <c r="C2" s="196"/>
      <c r="D2" s="196"/>
      <c r="E2" s="196"/>
      <c r="F2" s="74"/>
      <c r="G2" s="234" t="s">
        <v>142</v>
      </c>
      <c r="H2" s="235"/>
      <c r="I2" s="235"/>
      <c r="J2" s="235"/>
      <c r="K2" s="161">
        <f>D95</f>
        <v>553530</v>
      </c>
      <c r="M2" s="200" t="s">
        <v>183</v>
      </c>
      <c r="N2" s="200"/>
    </row>
    <row r="3" spans="1:25" ht="30" customHeight="1" x14ac:dyDescent="0.25">
      <c r="A3" s="196"/>
      <c r="B3" s="196"/>
      <c r="C3" s="196"/>
      <c r="D3" s="196"/>
      <c r="E3" s="196"/>
      <c r="F3" s="74"/>
      <c r="G3" s="236" t="s">
        <v>184</v>
      </c>
      <c r="H3" s="237"/>
      <c r="I3" s="237"/>
      <c r="J3" s="237"/>
      <c r="K3" s="60"/>
      <c r="M3" s="190" t="s">
        <v>130</v>
      </c>
      <c r="N3" s="190"/>
    </row>
    <row r="4" spans="1:25" ht="30" customHeight="1" x14ac:dyDescent="0.25">
      <c r="A4" s="196"/>
      <c r="B4" s="196"/>
      <c r="C4" s="196"/>
      <c r="D4" s="196"/>
      <c r="E4" s="196"/>
      <c r="F4" s="74"/>
      <c r="G4" s="238" t="s">
        <v>185</v>
      </c>
      <c r="H4" s="239"/>
      <c r="I4" s="239"/>
      <c r="J4" s="239"/>
      <c r="K4" s="60"/>
      <c r="L4" s="65"/>
      <c r="M4" s="200" t="s">
        <v>188</v>
      </c>
      <c r="N4" s="200"/>
      <c r="O4" s="61"/>
      <c r="P4" s="61"/>
      <c r="Q4" s="61"/>
      <c r="R4" s="61"/>
      <c r="S4" s="61"/>
      <c r="T4" s="61"/>
      <c r="U4" s="61"/>
      <c r="V4" s="61"/>
      <c r="W4" s="61"/>
      <c r="X4" s="61"/>
      <c r="Y4" s="61"/>
    </row>
    <row r="5" spans="1:25" ht="30" customHeight="1" x14ac:dyDescent="0.25">
      <c r="A5" s="189"/>
      <c r="B5" s="189"/>
      <c r="C5" s="189"/>
      <c r="D5" s="189"/>
      <c r="E5" s="189"/>
      <c r="F5" s="74"/>
      <c r="G5" s="238" t="s">
        <v>187</v>
      </c>
      <c r="H5" s="239"/>
      <c r="I5" s="239"/>
      <c r="J5" s="239"/>
      <c r="K5" s="60"/>
      <c r="L5" s="59"/>
      <c r="M5" s="200" t="s">
        <v>189</v>
      </c>
      <c r="N5" s="200"/>
      <c r="O5" s="61"/>
      <c r="P5" s="61"/>
      <c r="Q5" s="61"/>
      <c r="R5" s="61"/>
      <c r="S5" s="61"/>
      <c r="T5" s="61"/>
      <c r="U5" s="61"/>
      <c r="V5" s="61"/>
      <c r="W5" s="61"/>
      <c r="X5" s="61"/>
      <c r="Y5" s="61"/>
    </row>
    <row r="6" spans="1:25" ht="43.5" customHeight="1" thickBot="1" x14ac:dyDescent="0.3">
      <c r="F6" s="74"/>
      <c r="G6" s="240" t="s">
        <v>143</v>
      </c>
      <c r="H6" s="241"/>
      <c r="I6" s="241"/>
      <c r="J6" s="241"/>
      <c r="K6" s="181">
        <f>SUM(K2:K5)</f>
        <v>553530</v>
      </c>
      <c r="L6" s="59"/>
      <c r="M6" s="200" t="s">
        <v>146</v>
      </c>
      <c r="N6" s="200"/>
      <c r="O6" s="67"/>
      <c r="P6" s="67"/>
      <c r="Q6" s="67"/>
      <c r="R6" s="67"/>
      <c r="S6" s="67"/>
      <c r="T6" s="67"/>
      <c r="U6" s="67"/>
      <c r="V6" s="67"/>
      <c r="W6" s="67"/>
      <c r="X6" s="67"/>
      <c r="Y6" s="67"/>
    </row>
    <row r="7" spans="1:25" ht="66" customHeight="1" thickBot="1" x14ac:dyDescent="0.3">
      <c r="A7" s="74"/>
      <c r="B7" s="74"/>
      <c r="D7" s="74" t="s">
        <v>235</v>
      </c>
      <c r="F7" s="74"/>
      <c r="G7" s="240" t="s">
        <v>144</v>
      </c>
      <c r="H7" s="241"/>
      <c r="I7" s="241"/>
      <c r="J7" s="241"/>
      <c r="K7" s="162">
        <v>553530</v>
      </c>
      <c r="M7" s="200" t="s">
        <v>190</v>
      </c>
      <c r="N7" s="200"/>
      <c r="O7" s="68"/>
      <c r="P7" s="68"/>
      <c r="Q7" s="68"/>
      <c r="R7" s="68"/>
      <c r="S7" s="68"/>
      <c r="T7" s="68"/>
      <c r="U7" s="68"/>
      <c r="V7" s="68"/>
      <c r="W7" s="68"/>
      <c r="X7" s="68"/>
      <c r="Y7" s="68"/>
    </row>
    <row r="8" spans="1:25" ht="15" customHeight="1" thickBot="1" x14ac:dyDescent="0.3">
      <c r="M8" s="151"/>
      <c r="N8" s="46"/>
      <c r="O8" s="69"/>
      <c r="P8" s="69"/>
      <c r="Q8" s="69"/>
      <c r="R8" s="69"/>
      <c r="S8" s="69"/>
      <c r="T8" s="69"/>
      <c r="U8" s="69"/>
      <c r="V8" s="69"/>
      <c r="W8" s="69"/>
      <c r="X8" s="69"/>
      <c r="Y8" s="69"/>
    </row>
    <row r="9" spans="1:25" s="74" customFormat="1" ht="24.95" customHeight="1" x14ac:dyDescent="0.25">
      <c r="A9" s="242"/>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thickBot="1" x14ac:dyDescent="0.3">
      <c r="A10" s="243"/>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105" t="s">
        <v>151</v>
      </c>
      <c r="B11" s="248" t="s">
        <v>246</v>
      </c>
      <c r="C11" s="249"/>
      <c r="D11" s="179" t="s">
        <v>269</v>
      </c>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105" t="s">
        <v>168</v>
      </c>
      <c r="B12" s="233" t="str">
        <f>Central!B12</f>
        <v>CTD- Cochise Technology District</v>
      </c>
      <c r="C12" s="233"/>
      <c r="D12" s="178" t="str">
        <f>Central!D12</f>
        <v>020801</v>
      </c>
      <c r="E12" s="80" t="s">
        <v>145</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152"/>
      <c r="B14" s="107"/>
      <c r="C14" s="152"/>
      <c r="D14" s="108"/>
      <c r="E14" s="222" t="s">
        <v>8</v>
      </c>
      <c r="F14" s="223"/>
      <c r="G14" s="223"/>
      <c r="H14" s="223"/>
      <c r="I14" s="223"/>
      <c r="J14" s="223"/>
      <c r="K14" s="224"/>
      <c r="M14" s="220" t="s">
        <v>192</v>
      </c>
      <c r="N14" s="220"/>
      <c r="O14" s="87"/>
      <c r="P14" s="87"/>
      <c r="Q14" s="87"/>
      <c r="R14" s="87"/>
      <c r="S14" s="87"/>
      <c r="T14" s="87"/>
      <c r="U14" s="87"/>
      <c r="V14" s="87"/>
      <c r="W14" s="87"/>
      <c r="X14" s="87"/>
      <c r="Y14" s="87"/>
    </row>
    <row r="15" spans="1:25" ht="29.25" customHeight="1" thickBot="1" x14ac:dyDescent="0.3">
      <c r="A15" s="153"/>
      <c r="B15" s="110"/>
      <c r="C15" s="153"/>
      <c r="D15" s="111"/>
      <c r="E15" s="222" t="s">
        <v>9</v>
      </c>
      <c r="F15" s="225"/>
      <c r="G15" s="225"/>
      <c r="H15" s="225"/>
      <c r="I15" s="225"/>
      <c r="J15" s="226"/>
      <c r="K15" s="227" t="s">
        <v>10</v>
      </c>
      <c r="M15" s="220"/>
      <c r="N15" s="220"/>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8"/>
      <c r="M16" s="220"/>
      <c r="N16" s="220"/>
    </row>
    <row r="17" spans="1:14" s="89" customFormat="1" ht="24.95" customHeight="1" x14ac:dyDescent="0.25">
      <c r="A17" s="251" t="s">
        <v>15</v>
      </c>
      <c r="B17" s="252">
        <v>301</v>
      </c>
      <c r="C17" s="253" t="s">
        <v>221</v>
      </c>
      <c r="D17" s="154" t="str">
        <f t="shared" ref="D17:D79" si="0">IF(SUM(E17:K17)&gt;0,(SUM(E17:K17)),"")</f>
        <v/>
      </c>
      <c r="E17" s="173"/>
      <c r="F17" s="173"/>
      <c r="G17" s="173"/>
      <c r="H17" s="173"/>
      <c r="I17" s="173"/>
      <c r="J17" s="173"/>
      <c r="K17" s="173"/>
      <c r="M17" s="92"/>
      <c r="N17" s="150" t="s">
        <v>169</v>
      </c>
    </row>
    <row r="18" spans="1:14" s="89" customFormat="1" ht="24.95" customHeight="1" x14ac:dyDescent="0.25">
      <c r="A18" s="254" t="s">
        <v>16</v>
      </c>
      <c r="B18" s="255">
        <v>302</v>
      </c>
      <c r="C18" s="256" t="s">
        <v>17</v>
      </c>
      <c r="D18" s="155" t="str">
        <f t="shared" si="0"/>
        <v/>
      </c>
      <c r="E18" s="174"/>
      <c r="F18" s="174"/>
      <c r="G18" s="174"/>
      <c r="H18" s="174"/>
      <c r="I18" s="174"/>
      <c r="J18" s="174"/>
      <c r="K18" s="174"/>
      <c r="M18" s="149"/>
      <c r="N18" s="150" t="s">
        <v>170</v>
      </c>
    </row>
    <row r="19" spans="1:14" s="89" customFormat="1" ht="24.95" customHeight="1" x14ac:dyDescent="0.25">
      <c r="A19" s="254" t="s">
        <v>206</v>
      </c>
      <c r="B19" s="255">
        <v>376</v>
      </c>
      <c r="C19" s="256" t="s">
        <v>207</v>
      </c>
      <c r="D19" s="155" t="str">
        <f t="shared" si="0"/>
        <v/>
      </c>
      <c r="E19" s="174"/>
      <c r="F19" s="174"/>
      <c r="G19" s="174"/>
      <c r="H19" s="174"/>
      <c r="I19" s="174"/>
      <c r="J19" s="174"/>
      <c r="K19" s="174"/>
      <c r="M19" s="149"/>
      <c r="N19" s="150"/>
    </row>
    <row r="20" spans="1:14" s="89" customFormat="1" ht="24.95" customHeight="1" x14ac:dyDescent="0.25">
      <c r="A20" s="254" t="s">
        <v>18</v>
      </c>
      <c r="B20" s="255">
        <v>303</v>
      </c>
      <c r="C20" s="256" t="s">
        <v>19</v>
      </c>
      <c r="D20" s="155" t="str">
        <f t="shared" si="0"/>
        <v/>
      </c>
      <c r="E20" s="174"/>
      <c r="F20" s="174"/>
      <c r="G20" s="174"/>
      <c r="H20" s="174"/>
      <c r="I20" s="174"/>
      <c r="J20" s="174"/>
      <c r="K20" s="174"/>
      <c r="M20" s="92"/>
      <c r="N20" s="200" t="s">
        <v>171</v>
      </c>
    </row>
    <row r="21" spans="1:14" s="89" customFormat="1" ht="24.95" customHeight="1" x14ac:dyDescent="0.25">
      <c r="A21" s="254" t="s">
        <v>20</v>
      </c>
      <c r="B21" s="255">
        <v>304</v>
      </c>
      <c r="C21" s="256" t="s">
        <v>21</v>
      </c>
      <c r="D21" s="155" t="str">
        <f t="shared" si="0"/>
        <v/>
      </c>
      <c r="E21" s="174"/>
      <c r="F21" s="174"/>
      <c r="G21" s="174"/>
      <c r="H21" s="174"/>
      <c r="I21" s="174"/>
      <c r="J21" s="174"/>
      <c r="K21" s="174"/>
      <c r="M21" s="92"/>
      <c r="N21" s="200"/>
    </row>
    <row r="22" spans="1:14" s="89" customFormat="1" ht="24.95" customHeight="1" x14ac:dyDescent="0.25">
      <c r="A22" s="254" t="s">
        <v>22</v>
      </c>
      <c r="B22" s="255">
        <v>305</v>
      </c>
      <c r="C22" s="256" t="s">
        <v>23</v>
      </c>
      <c r="D22" s="155">
        <f t="shared" si="0"/>
        <v>160235</v>
      </c>
      <c r="E22" s="174">
        <v>103988</v>
      </c>
      <c r="F22" s="174">
        <v>32212</v>
      </c>
      <c r="G22" s="174">
        <v>1188</v>
      </c>
      <c r="H22" s="174">
        <v>1965</v>
      </c>
      <c r="I22" s="174">
        <v>655</v>
      </c>
      <c r="J22" s="174">
        <v>20227</v>
      </c>
      <c r="K22" s="174"/>
      <c r="M22" s="92"/>
      <c r="N22" s="200"/>
    </row>
    <row r="23" spans="1:14" s="89" customFormat="1" ht="24.95" customHeight="1" x14ac:dyDescent="0.25">
      <c r="A23" s="254" t="s">
        <v>24</v>
      </c>
      <c r="B23" s="255">
        <v>306</v>
      </c>
      <c r="C23" s="256" t="s">
        <v>25</v>
      </c>
      <c r="D23" s="155">
        <f t="shared" si="0"/>
        <v>19066</v>
      </c>
      <c r="E23" s="174">
        <v>9912</v>
      </c>
      <c r="F23" s="174">
        <v>3035</v>
      </c>
      <c r="G23" s="174">
        <v>0</v>
      </c>
      <c r="H23" s="174">
        <v>6119</v>
      </c>
      <c r="I23" s="174">
        <v>0</v>
      </c>
      <c r="J23" s="174">
        <v>0</v>
      </c>
      <c r="K23" s="174"/>
      <c r="M23" s="92"/>
      <c r="N23" s="200" t="s">
        <v>172</v>
      </c>
    </row>
    <row r="24" spans="1:14" s="89" customFormat="1" ht="24.95" customHeight="1" x14ac:dyDescent="0.25">
      <c r="A24" s="254" t="s">
        <v>26</v>
      </c>
      <c r="B24" s="255">
        <v>307</v>
      </c>
      <c r="C24" s="256" t="s">
        <v>27</v>
      </c>
      <c r="D24" s="155" t="str">
        <f t="shared" si="0"/>
        <v/>
      </c>
      <c r="E24" s="174"/>
      <c r="F24" s="174"/>
      <c r="G24" s="174"/>
      <c r="H24" s="174"/>
      <c r="I24" s="174"/>
      <c r="J24" s="174"/>
      <c r="K24" s="174"/>
      <c r="M24" s="92"/>
      <c r="N24" s="200"/>
    </row>
    <row r="25" spans="1:14" s="89" customFormat="1" ht="24.95" customHeight="1" x14ac:dyDescent="0.25">
      <c r="A25" s="254" t="s">
        <v>28</v>
      </c>
      <c r="B25" s="255">
        <v>309</v>
      </c>
      <c r="C25" s="256" t="s">
        <v>224</v>
      </c>
      <c r="D25" s="155" t="str">
        <f t="shared" si="0"/>
        <v/>
      </c>
      <c r="E25" s="174"/>
      <c r="F25" s="174"/>
      <c r="G25" s="174"/>
      <c r="H25" s="174"/>
      <c r="I25" s="174"/>
      <c r="J25" s="174"/>
      <c r="K25" s="174"/>
      <c r="M25" s="92"/>
      <c r="N25" s="200" t="s">
        <v>173</v>
      </c>
    </row>
    <row r="26" spans="1:14" s="89" customFormat="1" ht="24.95" customHeight="1" x14ac:dyDescent="0.25">
      <c r="A26" s="254" t="s">
        <v>30</v>
      </c>
      <c r="B26" s="255">
        <v>310</v>
      </c>
      <c r="C26" s="256" t="s">
        <v>31</v>
      </c>
      <c r="D26" s="155" t="str">
        <f t="shared" si="0"/>
        <v/>
      </c>
      <c r="E26" s="174"/>
      <c r="F26" s="174"/>
      <c r="G26" s="174"/>
      <c r="H26" s="174"/>
      <c r="I26" s="174"/>
      <c r="J26" s="174"/>
      <c r="K26" s="174"/>
      <c r="M26" s="92"/>
      <c r="N26" s="200"/>
    </row>
    <row r="27" spans="1:14" s="89" customFormat="1" ht="24.95" customHeight="1" x14ac:dyDescent="0.25">
      <c r="A27" s="254" t="s">
        <v>32</v>
      </c>
      <c r="B27" s="255">
        <v>311</v>
      </c>
      <c r="C27" s="256" t="s">
        <v>33</v>
      </c>
      <c r="D27" s="155">
        <f t="shared" si="0"/>
        <v>42560</v>
      </c>
      <c r="E27" s="174">
        <v>30667</v>
      </c>
      <c r="F27" s="174">
        <v>10220</v>
      </c>
      <c r="G27" s="174">
        <v>0</v>
      </c>
      <c r="H27" s="174">
        <v>1493</v>
      </c>
      <c r="I27" s="174">
        <v>0</v>
      </c>
      <c r="J27" s="174">
        <v>180</v>
      </c>
      <c r="K27" s="174"/>
      <c r="M27" s="92"/>
      <c r="N27" s="200" t="s">
        <v>174</v>
      </c>
    </row>
    <row r="28" spans="1:14" s="89" customFormat="1" ht="24.95" customHeight="1" x14ac:dyDescent="0.25">
      <c r="A28" s="254" t="s">
        <v>34</v>
      </c>
      <c r="B28" s="255">
        <v>312</v>
      </c>
      <c r="C28" s="256" t="s">
        <v>35</v>
      </c>
      <c r="D28" s="155" t="str">
        <f t="shared" si="0"/>
        <v/>
      </c>
      <c r="E28" s="174"/>
      <c r="F28" s="174"/>
      <c r="G28" s="174"/>
      <c r="H28" s="174"/>
      <c r="I28" s="174"/>
      <c r="J28" s="174"/>
      <c r="K28" s="174"/>
      <c r="M28" s="92"/>
      <c r="N28" s="200"/>
    </row>
    <row r="29" spans="1:14" s="89" customFormat="1" ht="24.95" customHeight="1" x14ac:dyDescent="0.25">
      <c r="A29" s="254" t="s">
        <v>36</v>
      </c>
      <c r="B29" s="255">
        <v>313</v>
      </c>
      <c r="C29" s="256" t="s">
        <v>208</v>
      </c>
      <c r="D29" s="155" t="str">
        <f t="shared" si="0"/>
        <v/>
      </c>
      <c r="E29" s="174"/>
      <c r="F29" s="174"/>
      <c r="G29" s="174"/>
      <c r="H29" s="174"/>
      <c r="I29" s="174"/>
      <c r="J29" s="174"/>
      <c r="K29" s="174"/>
      <c r="M29" s="92"/>
      <c r="N29" s="200"/>
    </row>
    <row r="30" spans="1:14" s="89" customFormat="1" ht="24.95" customHeight="1" x14ac:dyDescent="0.25">
      <c r="A30" s="254" t="s">
        <v>37</v>
      </c>
      <c r="B30" s="255">
        <v>314</v>
      </c>
      <c r="C30" s="256" t="s">
        <v>209</v>
      </c>
      <c r="D30" s="155" t="str">
        <f t="shared" si="0"/>
        <v/>
      </c>
      <c r="E30" s="174"/>
      <c r="F30" s="174"/>
      <c r="G30" s="174"/>
      <c r="H30" s="174"/>
      <c r="I30" s="174"/>
      <c r="J30" s="174"/>
      <c r="K30" s="174"/>
      <c r="M30" s="200" t="s">
        <v>186</v>
      </c>
      <c r="N30" s="200"/>
    </row>
    <row r="31" spans="1:14" s="89" customFormat="1" ht="24.95" customHeight="1" x14ac:dyDescent="0.25">
      <c r="A31" s="254" t="s">
        <v>38</v>
      </c>
      <c r="B31" s="255">
        <v>315</v>
      </c>
      <c r="C31" s="256" t="s">
        <v>39</v>
      </c>
      <c r="D31" s="155" t="str">
        <f t="shared" si="0"/>
        <v/>
      </c>
      <c r="E31" s="174"/>
      <c r="F31" s="174"/>
      <c r="G31" s="174"/>
      <c r="H31" s="174"/>
      <c r="I31" s="174"/>
      <c r="J31" s="174"/>
      <c r="K31" s="174"/>
      <c r="M31" s="200"/>
      <c r="N31" s="200"/>
    </row>
    <row r="32" spans="1:14" s="89" customFormat="1" ht="24.95" customHeight="1" x14ac:dyDescent="0.25">
      <c r="A32" s="254" t="s">
        <v>40</v>
      </c>
      <c r="B32" s="255">
        <v>316</v>
      </c>
      <c r="C32" s="256" t="s">
        <v>41</v>
      </c>
      <c r="D32" s="155">
        <f t="shared" si="0"/>
        <v>35400</v>
      </c>
      <c r="E32" s="174">
        <v>18222</v>
      </c>
      <c r="F32" s="174">
        <v>4258</v>
      </c>
      <c r="G32" s="174">
        <v>77</v>
      </c>
      <c r="H32" s="174">
        <v>11287</v>
      </c>
      <c r="I32" s="174">
        <v>0</v>
      </c>
      <c r="J32" s="174">
        <v>1556</v>
      </c>
      <c r="K32" s="174"/>
      <c r="M32" s="200"/>
      <c r="N32" s="200"/>
    </row>
    <row r="33" spans="1:23" s="89" customFormat="1" ht="24.95" customHeight="1" x14ac:dyDescent="0.25">
      <c r="A33" s="254" t="s">
        <v>42</v>
      </c>
      <c r="B33" s="255">
        <v>317</v>
      </c>
      <c r="C33" s="256" t="s">
        <v>43</v>
      </c>
      <c r="D33" s="155" t="str">
        <f t="shared" si="0"/>
        <v/>
      </c>
      <c r="E33" s="174"/>
      <c r="F33" s="174"/>
      <c r="G33" s="174"/>
      <c r="H33" s="174"/>
      <c r="I33" s="174"/>
      <c r="J33" s="174"/>
      <c r="K33" s="174"/>
      <c r="M33" s="200"/>
      <c r="N33" s="200"/>
    </row>
    <row r="34" spans="1:23" s="89" customFormat="1" ht="24.95" customHeight="1" x14ac:dyDescent="0.25">
      <c r="A34" s="254" t="s">
        <v>44</v>
      </c>
      <c r="B34" s="255">
        <v>318</v>
      </c>
      <c r="C34" s="256" t="s">
        <v>45</v>
      </c>
      <c r="D34" s="155">
        <f t="shared" si="0"/>
        <v>59537</v>
      </c>
      <c r="E34" s="174">
        <v>43789</v>
      </c>
      <c r="F34" s="174">
        <v>14590</v>
      </c>
      <c r="G34" s="174"/>
      <c r="H34" s="174">
        <v>1158</v>
      </c>
      <c r="I34" s="174"/>
      <c r="J34" s="174"/>
      <c r="K34" s="174"/>
      <c r="M34" s="200"/>
      <c r="N34" s="200"/>
    </row>
    <row r="35" spans="1:23" s="89" customFormat="1" ht="24.95" customHeight="1" x14ac:dyDescent="0.25">
      <c r="A35" s="254" t="s">
        <v>46</v>
      </c>
      <c r="B35" s="255">
        <v>319</v>
      </c>
      <c r="C35" s="256" t="s">
        <v>223</v>
      </c>
      <c r="D35" s="155" t="str">
        <f t="shared" si="0"/>
        <v/>
      </c>
      <c r="E35" s="174"/>
      <c r="F35" s="174"/>
      <c r="G35" s="174"/>
      <c r="H35" s="174"/>
      <c r="I35" s="174"/>
      <c r="J35" s="174"/>
      <c r="K35" s="174"/>
      <c r="M35" s="200"/>
      <c r="N35" s="200"/>
    </row>
    <row r="36" spans="1:23" s="89" customFormat="1" ht="24.95" customHeight="1" x14ac:dyDescent="0.25">
      <c r="A36" s="254" t="s">
        <v>47</v>
      </c>
      <c r="B36" s="255">
        <v>320</v>
      </c>
      <c r="C36" s="256" t="s">
        <v>48</v>
      </c>
      <c r="D36" s="155" t="str">
        <f t="shared" si="0"/>
        <v/>
      </c>
      <c r="E36" s="174"/>
      <c r="F36" s="174"/>
      <c r="G36" s="174"/>
      <c r="H36" s="174"/>
      <c r="I36" s="174"/>
      <c r="J36" s="174"/>
      <c r="K36" s="174"/>
      <c r="M36" s="200"/>
      <c r="N36" s="200"/>
      <c r="O36" s="87"/>
      <c r="P36" s="87"/>
      <c r="Q36" s="87"/>
      <c r="R36" s="87"/>
      <c r="S36" s="87"/>
      <c r="T36" s="87"/>
      <c r="U36" s="87"/>
      <c r="V36" s="87"/>
      <c r="W36" s="87"/>
    </row>
    <row r="37" spans="1:23" s="89" customFormat="1" ht="24.95" customHeight="1" x14ac:dyDescent="0.25">
      <c r="A37" s="254" t="s">
        <v>49</v>
      </c>
      <c r="B37" s="255">
        <v>321</v>
      </c>
      <c r="C37" s="256" t="s">
        <v>50</v>
      </c>
      <c r="D37" s="155" t="str">
        <f t="shared" si="0"/>
        <v/>
      </c>
      <c r="E37" s="174"/>
      <c r="F37" s="174"/>
      <c r="G37" s="174"/>
      <c r="H37" s="174"/>
      <c r="I37" s="174"/>
      <c r="J37" s="174"/>
      <c r="K37" s="174"/>
      <c r="M37" s="200"/>
      <c r="N37" s="200"/>
    </row>
    <row r="38" spans="1:23" s="89" customFormat="1" ht="24.95" customHeight="1" x14ac:dyDescent="0.25">
      <c r="A38" s="254" t="s">
        <v>51</v>
      </c>
      <c r="B38" s="255">
        <v>322</v>
      </c>
      <c r="C38" s="256" t="s">
        <v>52</v>
      </c>
      <c r="D38" s="155" t="str">
        <f t="shared" si="0"/>
        <v/>
      </c>
      <c r="E38" s="174"/>
      <c r="F38" s="174"/>
      <c r="G38" s="174"/>
      <c r="H38" s="174"/>
      <c r="I38" s="174"/>
      <c r="J38" s="174"/>
      <c r="K38" s="174"/>
      <c r="M38" s="200"/>
      <c r="N38" s="200"/>
    </row>
    <row r="39" spans="1:23" s="89" customFormat="1" ht="24.95" customHeight="1" x14ac:dyDescent="0.25">
      <c r="A39" s="254" t="s">
        <v>53</v>
      </c>
      <c r="B39" s="255">
        <v>345</v>
      </c>
      <c r="C39" s="256" t="s">
        <v>54</v>
      </c>
      <c r="D39" s="155" t="str">
        <f t="shared" si="0"/>
        <v/>
      </c>
      <c r="E39" s="174"/>
      <c r="F39" s="174"/>
      <c r="G39" s="174"/>
      <c r="H39" s="174"/>
      <c r="I39" s="174"/>
      <c r="J39" s="174"/>
      <c r="K39" s="174"/>
      <c r="M39" s="93"/>
      <c r="N39" s="93"/>
    </row>
    <row r="40" spans="1:23" s="89" customFormat="1" ht="24.95" customHeight="1" x14ac:dyDescent="0.25">
      <c r="A40" s="254" t="s">
        <v>55</v>
      </c>
      <c r="B40" s="255">
        <v>323</v>
      </c>
      <c r="C40" s="256" t="s">
        <v>56</v>
      </c>
      <c r="D40" s="155" t="str">
        <f t="shared" si="0"/>
        <v/>
      </c>
      <c r="E40" s="174"/>
      <c r="F40" s="174"/>
      <c r="G40" s="174"/>
      <c r="H40" s="174"/>
      <c r="I40" s="174"/>
      <c r="J40" s="174"/>
      <c r="K40" s="174"/>
      <c r="M40" s="92"/>
      <c r="N40" s="200" t="s">
        <v>176</v>
      </c>
    </row>
    <row r="41" spans="1:23" s="89" customFormat="1" ht="24.95" customHeight="1" x14ac:dyDescent="0.25">
      <c r="A41" s="254" t="s">
        <v>57</v>
      </c>
      <c r="B41" s="255">
        <v>324</v>
      </c>
      <c r="C41" s="256" t="s">
        <v>58</v>
      </c>
      <c r="D41" s="155" t="str">
        <f t="shared" si="0"/>
        <v/>
      </c>
      <c r="E41" s="174"/>
      <c r="F41" s="174"/>
      <c r="G41" s="174"/>
      <c r="H41" s="174"/>
      <c r="I41" s="174"/>
      <c r="J41" s="174"/>
      <c r="K41" s="174"/>
      <c r="M41" s="92"/>
      <c r="N41" s="200"/>
    </row>
    <row r="42" spans="1:23" s="89" customFormat="1" ht="24.95" customHeight="1" x14ac:dyDescent="0.25">
      <c r="A42" s="254" t="s">
        <v>59</v>
      </c>
      <c r="B42" s="255">
        <v>325</v>
      </c>
      <c r="C42" s="256" t="s">
        <v>60</v>
      </c>
      <c r="D42" s="155" t="str">
        <f t="shared" si="0"/>
        <v/>
      </c>
      <c r="E42" s="174"/>
      <c r="F42" s="174"/>
      <c r="G42" s="174"/>
      <c r="H42" s="174"/>
      <c r="I42" s="174"/>
      <c r="J42" s="174"/>
      <c r="K42" s="174"/>
      <c r="M42" s="92"/>
      <c r="N42" s="200" t="s">
        <v>177</v>
      </c>
    </row>
    <row r="43" spans="1:23" s="89" customFormat="1" ht="24.95" customHeight="1" x14ac:dyDescent="0.25">
      <c r="A43" s="254" t="s">
        <v>61</v>
      </c>
      <c r="B43" s="255">
        <v>326</v>
      </c>
      <c r="C43" s="256" t="s">
        <v>62</v>
      </c>
      <c r="D43" s="155" t="str">
        <f t="shared" si="0"/>
        <v/>
      </c>
      <c r="E43" s="174"/>
      <c r="F43" s="174"/>
      <c r="G43" s="174"/>
      <c r="H43" s="174"/>
      <c r="I43" s="174"/>
      <c r="J43" s="174"/>
      <c r="K43" s="174"/>
      <c r="M43" s="92"/>
      <c r="N43" s="200"/>
    </row>
    <row r="44" spans="1:23" s="89" customFormat="1" ht="33" customHeight="1" x14ac:dyDescent="0.25">
      <c r="A44" s="254" t="s">
        <v>116</v>
      </c>
      <c r="B44" s="255">
        <v>359</v>
      </c>
      <c r="C44" s="256" t="s">
        <v>241</v>
      </c>
      <c r="D44" s="155" t="str">
        <f t="shared" si="0"/>
        <v/>
      </c>
      <c r="E44" s="174"/>
      <c r="F44" s="174"/>
      <c r="G44" s="174"/>
      <c r="H44" s="174"/>
      <c r="I44" s="174"/>
      <c r="J44" s="174"/>
      <c r="K44" s="174"/>
      <c r="M44" s="92"/>
      <c r="N44" s="200" t="s">
        <v>178</v>
      </c>
    </row>
    <row r="45" spans="1:23" s="89" customFormat="1" ht="24.95" customHeight="1" x14ac:dyDescent="0.25">
      <c r="A45" s="254" t="s">
        <v>63</v>
      </c>
      <c r="B45" s="255">
        <v>327</v>
      </c>
      <c r="C45" s="256" t="s">
        <v>64</v>
      </c>
      <c r="D45" s="155" t="str">
        <f t="shared" si="0"/>
        <v/>
      </c>
      <c r="E45" s="174"/>
      <c r="F45" s="174"/>
      <c r="G45" s="174"/>
      <c r="H45" s="174"/>
      <c r="I45" s="174"/>
      <c r="J45" s="174"/>
      <c r="K45" s="174"/>
      <c r="M45" s="92"/>
      <c r="N45" s="200"/>
    </row>
    <row r="46" spans="1:23" s="89" customFormat="1" ht="24.95" customHeight="1" x14ac:dyDescent="0.25">
      <c r="A46" s="254" t="s">
        <v>65</v>
      </c>
      <c r="B46" s="255">
        <v>328</v>
      </c>
      <c r="C46" s="256" t="s">
        <v>66</v>
      </c>
      <c r="D46" s="155" t="str">
        <f t="shared" si="0"/>
        <v/>
      </c>
      <c r="E46" s="174"/>
      <c r="F46" s="174"/>
      <c r="G46" s="174"/>
      <c r="H46" s="174"/>
      <c r="I46" s="174"/>
      <c r="J46" s="174"/>
      <c r="K46" s="174"/>
      <c r="M46" s="92"/>
      <c r="N46" s="200" t="s">
        <v>179</v>
      </c>
    </row>
    <row r="47" spans="1:23" s="89" customFormat="1" ht="24.95" customHeight="1" x14ac:dyDescent="0.25">
      <c r="A47" s="254" t="s">
        <v>67</v>
      </c>
      <c r="B47" s="255">
        <v>329</v>
      </c>
      <c r="C47" s="256" t="s">
        <v>68</v>
      </c>
      <c r="D47" s="155" t="str">
        <f t="shared" si="0"/>
        <v/>
      </c>
      <c r="E47" s="174"/>
      <c r="F47" s="174"/>
      <c r="G47" s="174"/>
      <c r="H47" s="174"/>
      <c r="I47" s="174"/>
      <c r="J47" s="174"/>
      <c r="K47" s="174"/>
      <c r="M47" s="92"/>
      <c r="N47" s="200"/>
    </row>
    <row r="48" spans="1:23" s="89" customFormat="1" ht="24.95" customHeight="1" x14ac:dyDescent="0.25">
      <c r="A48" s="254" t="s">
        <v>69</v>
      </c>
      <c r="B48" s="255">
        <v>330</v>
      </c>
      <c r="C48" s="256" t="s">
        <v>225</v>
      </c>
      <c r="D48" s="155" t="str">
        <f t="shared" si="0"/>
        <v/>
      </c>
      <c r="E48" s="174"/>
      <c r="F48" s="174"/>
      <c r="G48" s="174"/>
      <c r="H48" s="174"/>
      <c r="I48" s="174"/>
      <c r="J48" s="174"/>
      <c r="K48" s="174"/>
      <c r="M48" s="92"/>
      <c r="N48" s="149"/>
    </row>
    <row r="49" spans="1:14" s="89" customFormat="1" ht="24.95" customHeight="1" x14ac:dyDescent="0.25">
      <c r="A49" s="254" t="s">
        <v>72</v>
      </c>
      <c r="B49" s="255">
        <v>333</v>
      </c>
      <c r="C49" s="256" t="s">
        <v>73</v>
      </c>
      <c r="D49" s="155" t="str">
        <f t="shared" si="0"/>
        <v/>
      </c>
      <c r="E49" s="174"/>
      <c r="F49" s="174"/>
      <c r="G49" s="174"/>
      <c r="H49" s="174"/>
      <c r="I49" s="174"/>
      <c r="J49" s="174"/>
      <c r="K49" s="174"/>
      <c r="M49" s="92"/>
      <c r="N49" s="150" t="s">
        <v>134</v>
      </c>
    </row>
    <row r="50" spans="1:14" s="89" customFormat="1" ht="24.95" customHeight="1" x14ac:dyDescent="0.25">
      <c r="A50" s="254" t="s">
        <v>74</v>
      </c>
      <c r="B50" s="255">
        <v>334</v>
      </c>
      <c r="C50" s="256" t="s">
        <v>222</v>
      </c>
      <c r="D50" s="155">
        <f t="shared" si="0"/>
        <v>76373</v>
      </c>
      <c r="E50" s="174">
        <v>30401</v>
      </c>
      <c r="F50" s="174">
        <v>13615</v>
      </c>
      <c r="G50" s="174">
        <v>0</v>
      </c>
      <c r="H50" s="174">
        <v>3237</v>
      </c>
      <c r="I50" s="174">
        <v>29120</v>
      </c>
      <c r="J50" s="174">
        <v>0</v>
      </c>
      <c r="K50" s="174"/>
      <c r="M50" s="92"/>
      <c r="N50" s="149"/>
    </row>
    <row r="51" spans="1:14" s="89" customFormat="1" ht="24.95" customHeight="1" x14ac:dyDescent="0.25">
      <c r="A51" s="254" t="s">
        <v>75</v>
      </c>
      <c r="B51" s="255">
        <v>335</v>
      </c>
      <c r="C51" s="256" t="s">
        <v>210</v>
      </c>
      <c r="D51" s="155" t="str">
        <f t="shared" si="0"/>
        <v/>
      </c>
      <c r="E51" s="174"/>
      <c r="F51" s="174"/>
      <c r="G51" s="174"/>
      <c r="H51" s="174"/>
      <c r="I51" s="174"/>
      <c r="J51" s="174"/>
      <c r="K51" s="174"/>
      <c r="M51" s="150" t="s">
        <v>78</v>
      </c>
      <c r="N51" s="92"/>
    </row>
    <row r="52" spans="1:14" s="89" customFormat="1" ht="24.95" customHeight="1" x14ac:dyDescent="0.25">
      <c r="A52" s="254" t="s">
        <v>76</v>
      </c>
      <c r="B52" s="255">
        <v>336</v>
      </c>
      <c r="C52" s="256" t="s">
        <v>77</v>
      </c>
      <c r="D52" s="155" t="str">
        <f t="shared" si="0"/>
        <v/>
      </c>
      <c r="E52" s="174" t="s">
        <v>235</v>
      </c>
      <c r="F52" s="174" t="s">
        <v>235</v>
      </c>
      <c r="G52" s="174" t="s">
        <v>235</v>
      </c>
      <c r="H52" s="174" t="s">
        <v>235</v>
      </c>
      <c r="I52" s="174"/>
      <c r="J52" s="174"/>
      <c r="K52" s="174"/>
      <c r="M52" s="150"/>
      <c r="N52" s="92"/>
    </row>
    <row r="53" spans="1:14" s="89" customFormat="1" ht="24.95" customHeight="1" x14ac:dyDescent="0.25">
      <c r="A53" s="254" t="s">
        <v>79</v>
      </c>
      <c r="B53" s="255">
        <v>337</v>
      </c>
      <c r="C53" s="256" t="s">
        <v>226</v>
      </c>
      <c r="D53" s="155" t="str">
        <f t="shared" si="0"/>
        <v/>
      </c>
      <c r="E53" s="174"/>
      <c r="F53" s="174"/>
      <c r="G53" s="174"/>
      <c r="H53" s="174"/>
      <c r="I53" s="174"/>
      <c r="J53" s="174"/>
      <c r="K53" s="174"/>
      <c r="M53" s="92"/>
      <c r="N53" s="92"/>
    </row>
    <row r="54" spans="1:14" s="89" customFormat="1" ht="24.95" customHeight="1" x14ac:dyDescent="0.25">
      <c r="A54" s="254" t="s">
        <v>81</v>
      </c>
      <c r="B54" s="255">
        <v>339</v>
      </c>
      <c r="C54" s="256" t="s">
        <v>82</v>
      </c>
      <c r="D54" s="155" t="str">
        <f t="shared" si="0"/>
        <v/>
      </c>
      <c r="E54" s="174"/>
      <c r="F54" s="174"/>
      <c r="G54" s="174"/>
      <c r="H54" s="174"/>
      <c r="I54" s="174"/>
      <c r="J54" s="174"/>
      <c r="K54" s="174"/>
      <c r="M54" s="92"/>
      <c r="N54" s="92"/>
    </row>
    <row r="55" spans="1:14" s="89" customFormat="1" ht="24.95" customHeight="1" x14ac:dyDescent="0.25">
      <c r="A55" s="254" t="s">
        <v>83</v>
      </c>
      <c r="B55" s="255">
        <v>340</v>
      </c>
      <c r="C55" s="256" t="s">
        <v>84</v>
      </c>
      <c r="D55" s="155" t="str">
        <f t="shared" si="0"/>
        <v/>
      </c>
      <c r="E55" s="174"/>
      <c r="F55" s="174"/>
      <c r="G55" s="174"/>
      <c r="H55" s="174"/>
      <c r="I55" s="174"/>
      <c r="J55" s="174"/>
      <c r="K55" s="174"/>
      <c r="M55" s="92"/>
      <c r="N55" s="92"/>
    </row>
    <row r="56" spans="1:14" s="89" customFormat="1" ht="24.95" customHeight="1" x14ac:dyDescent="0.25">
      <c r="A56" s="254" t="s">
        <v>212</v>
      </c>
      <c r="B56" s="255">
        <v>373</v>
      </c>
      <c r="C56" s="256" t="s">
        <v>214</v>
      </c>
      <c r="D56" s="155" t="str">
        <f t="shared" si="0"/>
        <v/>
      </c>
      <c r="E56" s="174"/>
      <c r="F56" s="174"/>
      <c r="G56" s="174"/>
      <c r="H56" s="174"/>
      <c r="I56" s="174"/>
      <c r="J56" s="174"/>
      <c r="K56" s="174"/>
      <c r="M56" s="92"/>
      <c r="N56" s="92"/>
    </row>
    <row r="57" spans="1:14" s="89" customFormat="1" ht="24.95" customHeight="1" x14ac:dyDescent="0.25">
      <c r="A57" s="254" t="s">
        <v>87</v>
      </c>
      <c r="B57" s="255">
        <v>342</v>
      </c>
      <c r="C57" s="256" t="s">
        <v>88</v>
      </c>
      <c r="D57" s="155" t="str">
        <f t="shared" si="0"/>
        <v/>
      </c>
      <c r="E57" s="174"/>
      <c r="F57" s="174"/>
      <c r="G57" s="174"/>
      <c r="H57" s="174"/>
      <c r="I57" s="174"/>
      <c r="J57" s="174"/>
      <c r="K57" s="174"/>
      <c r="M57" s="92"/>
      <c r="N57" s="92"/>
    </row>
    <row r="58" spans="1:14" s="89" customFormat="1" ht="24.95" customHeight="1" x14ac:dyDescent="0.25">
      <c r="A58" s="254" t="s">
        <v>89</v>
      </c>
      <c r="B58" s="255">
        <v>343</v>
      </c>
      <c r="C58" s="256" t="s">
        <v>90</v>
      </c>
      <c r="D58" s="155" t="str">
        <f t="shared" si="0"/>
        <v/>
      </c>
      <c r="E58" s="174"/>
      <c r="F58" s="174"/>
      <c r="G58" s="174"/>
      <c r="H58" s="174"/>
      <c r="I58" s="174"/>
      <c r="J58" s="174"/>
      <c r="K58" s="174"/>
      <c r="M58" s="92"/>
      <c r="N58" s="92"/>
    </row>
    <row r="59" spans="1:14" s="89" customFormat="1" ht="24.95" customHeight="1" x14ac:dyDescent="0.25">
      <c r="A59" s="254" t="s">
        <v>91</v>
      </c>
      <c r="B59" s="255">
        <v>344</v>
      </c>
      <c r="C59" s="256" t="s">
        <v>92</v>
      </c>
      <c r="D59" s="155" t="str">
        <f t="shared" si="0"/>
        <v/>
      </c>
      <c r="E59" s="174"/>
      <c r="F59" s="174"/>
      <c r="G59" s="174"/>
      <c r="H59" s="174"/>
      <c r="I59" s="174"/>
      <c r="J59" s="174"/>
      <c r="K59" s="174"/>
      <c r="M59" s="92"/>
      <c r="N59" s="92"/>
    </row>
    <row r="60" spans="1:14" s="88" customFormat="1" ht="24.95" customHeight="1" x14ac:dyDescent="0.25">
      <c r="A60" s="254" t="s">
        <v>93</v>
      </c>
      <c r="B60" s="255">
        <v>346</v>
      </c>
      <c r="C60" s="256" t="s">
        <v>94</v>
      </c>
      <c r="D60" s="155" t="str">
        <f t="shared" si="0"/>
        <v/>
      </c>
      <c r="E60" s="174"/>
      <c r="F60" s="174"/>
      <c r="G60" s="174"/>
      <c r="H60" s="174"/>
      <c r="I60" s="174"/>
      <c r="J60" s="174"/>
      <c r="K60" s="174"/>
      <c r="M60" s="92"/>
      <c r="N60" s="38"/>
    </row>
    <row r="61" spans="1:14" ht="24.95" customHeight="1" x14ac:dyDescent="0.25">
      <c r="A61" s="254" t="s">
        <v>95</v>
      </c>
      <c r="B61" s="255">
        <v>347</v>
      </c>
      <c r="C61" s="256" t="s">
        <v>227</v>
      </c>
      <c r="D61" s="155">
        <f t="shared" si="0"/>
        <v>2573</v>
      </c>
      <c r="E61" s="174"/>
      <c r="F61" s="174"/>
      <c r="G61" s="174">
        <v>1096</v>
      </c>
      <c r="H61" s="174">
        <v>802</v>
      </c>
      <c r="I61" s="174"/>
      <c r="J61" s="174">
        <v>675</v>
      </c>
      <c r="K61" s="174"/>
      <c r="L61" s="62"/>
      <c r="M61" s="38"/>
    </row>
    <row r="62" spans="1:14" ht="24.95" customHeight="1" x14ac:dyDescent="0.25">
      <c r="A62" s="254" t="s">
        <v>115</v>
      </c>
      <c r="B62" s="255">
        <v>358</v>
      </c>
      <c r="C62" s="256" t="s">
        <v>216</v>
      </c>
      <c r="D62" s="155" t="str">
        <f t="shared" si="0"/>
        <v/>
      </c>
      <c r="E62" s="174"/>
      <c r="F62" s="174"/>
      <c r="G62" s="174"/>
      <c r="H62" s="174"/>
      <c r="I62" s="174"/>
      <c r="J62" s="174"/>
      <c r="K62" s="174"/>
      <c r="L62" s="62"/>
    </row>
    <row r="63" spans="1:14" ht="24.95" customHeight="1" x14ac:dyDescent="0.25">
      <c r="A63" s="254" t="s">
        <v>96</v>
      </c>
      <c r="B63" s="255">
        <v>348</v>
      </c>
      <c r="C63" s="256" t="s">
        <v>97</v>
      </c>
      <c r="D63" s="155" t="str">
        <f t="shared" si="0"/>
        <v/>
      </c>
      <c r="E63" s="174"/>
      <c r="F63" s="174"/>
      <c r="G63" s="174"/>
      <c r="H63" s="174"/>
      <c r="I63" s="174"/>
      <c r="J63" s="174"/>
      <c r="K63" s="174"/>
      <c r="L63" s="62"/>
    </row>
    <row r="64" spans="1:14" ht="24.95" customHeight="1" x14ac:dyDescent="0.25">
      <c r="A64" s="254" t="s">
        <v>98</v>
      </c>
      <c r="B64" s="255">
        <v>349</v>
      </c>
      <c r="C64" s="256" t="s">
        <v>99</v>
      </c>
      <c r="D64" s="155" t="str">
        <f t="shared" si="0"/>
        <v/>
      </c>
      <c r="E64" s="174"/>
      <c r="F64" s="174"/>
      <c r="G64" s="174"/>
      <c r="H64" s="174"/>
      <c r="I64" s="174"/>
      <c r="J64" s="174"/>
      <c r="K64" s="174"/>
      <c r="L64" s="62"/>
    </row>
    <row r="65" spans="1:12" ht="24.95" customHeight="1" x14ac:dyDescent="0.25">
      <c r="A65" s="254" t="s">
        <v>80</v>
      </c>
      <c r="B65" s="255">
        <v>338</v>
      </c>
      <c r="C65" s="256" t="s">
        <v>217</v>
      </c>
      <c r="D65" s="155" t="str">
        <f t="shared" si="0"/>
        <v/>
      </c>
      <c r="E65" s="174"/>
      <c r="F65" s="174"/>
      <c r="G65" s="174"/>
      <c r="H65" s="174"/>
      <c r="I65" s="174"/>
      <c r="J65" s="174"/>
      <c r="K65" s="174"/>
      <c r="L65" s="62"/>
    </row>
    <row r="66" spans="1:12" ht="24.95" customHeight="1" x14ac:dyDescent="0.25">
      <c r="A66" s="254" t="s">
        <v>102</v>
      </c>
      <c r="B66" s="255">
        <v>351</v>
      </c>
      <c r="C66" s="256" t="s">
        <v>218</v>
      </c>
      <c r="D66" s="155" t="str">
        <f t="shared" si="0"/>
        <v/>
      </c>
      <c r="E66" s="174"/>
      <c r="F66" s="174"/>
      <c r="G66" s="174"/>
      <c r="H66" s="174"/>
      <c r="I66" s="174"/>
      <c r="J66" s="174"/>
      <c r="K66" s="174"/>
      <c r="L66" s="62"/>
    </row>
    <row r="67" spans="1:12" ht="24.95" customHeight="1" x14ac:dyDescent="0.25">
      <c r="A67" s="254" t="s">
        <v>103</v>
      </c>
      <c r="B67" s="255">
        <v>352</v>
      </c>
      <c r="C67" s="256" t="s">
        <v>104</v>
      </c>
      <c r="D67" s="155">
        <f t="shared" si="0"/>
        <v>43652</v>
      </c>
      <c r="E67" s="174">
        <v>28571</v>
      </c>
      <c r="F67" s="174">
        <v>13244</v>
      </c>
      <c r="G67" s="174">
        <v>0</v>
      </c>
      <c r="H67" s="174">
        <v>1114</v>
      </c>
      <c r="I67" s="174">
        <v>273</v>
      </c>
      <c r="J67" s="174">
        <v>450</v>
      </c>
      <c r="K67" s="174"/>
      <c r="L67" s="62"/>
    </row>
    <row r="68" spans="1:12" ht="24.95" customHeight="1" x14ac:dyDescent="0.25">
      <c r="A68" s="254" t="s">
        <v>105</v>
      </c>
      <c r="B68" s="255">
        <v>353</v>
      </c>
      <c r="C68" s="256" t="s">
        <v>228</v>
      </c>
      <c r="D68" s="155" t="str">
        <f t="shared" si="0"/>
        <v/>
      </c>
      <c r="E68" s="174"/>
      <c r="F68" s="174"/>
      <c r="G68" s="174"/>
      <c r="H68" s="174"/>
      <c r="I68" s="174"/>
      <c r="J68" s="174"/>
      <c r="K68" s="174"/>
      <c r="L68" s="62"/>
    </row>
    <row r="69" spans="1:12" ht="24.95" customHeight="1" x14ac:dyDescent="0.25">
      <c r="A69" s="254" t="s">
        <v>107</v>
      </c>
      <c r="B69" s="255">
        <v>354</v>
      </c>
      <c r="C69" s="256" t="s">
        <v>108</v>
      </c>
      <c r="D69" s="155">
        <f t="shared" si="0"/>
        <v>12799</v>
      </c>
      <c r="E69" s="174">
        <v>11829</v>
      </c>
      <c r="F69" s="174">
        <v>970</v>
      </c>
      <c r="G69" s="174">
        <v>0</v>
      </c>
      <c r="H69" s="174">
        <v>0</v>
      </c>
      <c r="I69" s="174">
        <v>0</v>
      </c>
      <c r="J69" s="174">
        <v>0</v>
      </c>
      <c r="K69" s="174"/>
      <c r="L69" s="62"/>
    </row>
    <row r="70" spans="1:12" ht="24.95" customHeight="1" x14ac:dyDescent="0.25">
      <c r="A70" s="254" t="s">
        <v>109</v>
      </c>
      <c r="B70" s="255">
        <v>355</v>
      </c>
      <c r="C70" s="256" t="s">
        <v>110</v>
      </c>
      <c r="D70" s="155" t="str">
        <f t="shared" si="0"/>
        <v/>
      </c>
      <c r="E70" s="174"/>
      <c r="F70" s="174"/>
      <c r="G70" s="174"/>
      <c r="H70" s="174"/>
      <c r="I70" s="174"/>
      <c r="J70" s="174"/>
      <c r="K70" s="174"/>
      <c r="L70" s="62"/>
    </row>
    <row r="71" spans="1:12" ht="24.95" customHeight="1" x14ac:dyDescent="0.25">
      <c r="A71" s="254" t="s">
        <v>111</v>
      </c>
      <c r="B71" s="255">
        <v>356</v>
      </c>
      <c r="C71" s="256" t="s">
        <v>112</v>
      </c>
      <c r="D71" s="155" t="str">
        <f t="shared" si="0"/>
        <v/>
      </c>
      <c r="E71" s="174"/>
      <c r="F71" s="174"/>
      <c r="G71" s="174"/>
      <c r="H71" s="174"/>
      <c r="I71" s="174"/>
      <c r="J71" s="174"/>
      <c r="K71" s="174"/>
      <c r="L71" s="62"/>
    </row>
    <row r="72" spans="1:12" ht="24.95" customHeight="1" x14ac:dyDescent="0.25">
      <c r="A72" s="254" t="s">
        <v>229</v>
      </c>
      <c r="B72" s="255">
        <v>374</v>
      </c>
      <c r="C72" s="256" t="s">
        <v>230</v>
      </c>
      <c r="D72" s="155" t="str">
        <f t="shared" si="0"/>
        <v/>
      </c>
      <c r="E72" s="174"/>
      <c r="F72" s="174"/>
      <c r="G72" s="174"/>
      <c r="H72" s="174"/>
      <c r="I72" s="174"/>
      <c r="J72" s="174"/>
      <c r="K72" s="174"/>
      <c r="L72" s="62"/>
    </row>
    <row r="73" spans="1:12" ht="24.95" customHeight="1" x14ac:dyDescent="0.25">
      <c r="A73" s="254" t="s">
        <v>113</v>
      </c>
      <c r="B73" s="255">
        <v>357</v>
      </c>
      <c r="C73" s="256" t="s">
        <v>114</v>
      </c>
      <c r="D73" s="155" t="str">
        <f t="shared" si="0"/>
        <v/>
      </c>
      <c r="E73" s="174"/>
      <c r="F73" s="174"/>
      <c r="G73" s="174"/>
      <c r="H73" s="174"/>
      <c r="I73" s="174"/>
      <c r="J73" s="174"/>
      <c r="K73" s="174"/>
      <c r="L73" s="62"/>
    </row>
    <row r="74" spans="1:12" ht="24.95" customHeight="1" x14ac:dyDescent="0.25">
      <c r="A74" s="254" t="s">
        <v>120</v>
      </c>
      <c r="B74" s="255">
        <v>361</v>
      </c>
      <c r="C74" s="256" t="s">
        <v>219</v>
      </c>
      <c r="D74" s="155" t="str">
        <f t="shared" si="0"/>
        <v/>
      </c>
      <c r="E74" s="174"/>
      <c r="F74" s="174"/>
      <c r="G74" s="174"/>
      <c r="H74" s="174"/>
      <c r="I74" s="174"/>
      <c r="J74" s="174"/>
      <c r="K74" s="174"/>
      <c r="L74" s="62"/>
    </row>
    <row r="75" spans="1:12" ht="24.95" customHeight="1" x14ac:dyDescent="0.25">
      <c r="A75" s="254" t="s">
        <v>121</v>
      </c>
      <c r="B75" s="255">
        <v>362</v>
      </c>
      <c r="C75" s="256" t="s">
        <v>231</v>
      </c>
      <c r="D75" s="155" t="str">
        <f t="shared" si="0"/>
        <v/>
      </c>
      <c r="E75" s="174"/>
      <c r="F75" s="174"/>
      <c r="G75" s="174"/>
      <c r="H75" s="174"/>
      <c r="I75" s="174"/>
      <c r="J75" s="174"/>
      <c r="K75" s="174"/>
      <c r="L75" s="62"/>
    </row>
    <row r="76" spans="1:12" ht="24.95" customHeight="1" x14ac:dyDescent="0.25">
      <c r="A76" s="254" t="s">
        <v>123</v>
      </c>
      <c r="B76" s="255">
        <v>364</v>
      </c>
      <c r="C76" s="256" t="s">
        <v>220</v>
      </c>
      <c r="D76" s="155" t="str">
        <f t="shared" si="0"/>
        <v/>
      </c>
      <c r="E76" s="174"/>
      <c r="F76" s="174"/>
      <c r="G76" s="174"/>
      <c r="H76" s="174"/>
      <c r="I76" s="174"/>
      <c r="J76" s="174"/>
      <c r="K76" s="174"/>
      <c r="L76" s="62"/>
    </row>
    <row r="77" spans="1:12" ht="24.95" customHeight="1" x14ac:dyDescent="0.25">
      <c r="A77" s="254" t="s">
        <v>124</v>
      </c>
      <c r="B77" s="255">
        <v>365</v>
      </c>
      <c r="C77" s="256" t="s">
        <v>125</v>
      </c>
      <c r="D77" s="155" t="str">
        <f t="shared" si="0"/>
        <v/>
      </c>
      <c r="E77" s="174"/>
      <c r="F77" s="174"/>
      <c r="G77" s="174"/>
      <c r="H77" s="174"/>
      <c r="I77" s="174"/>
      <c r="J77" s="174"/>
      <c r="K77" s="174"/>
      <c r="L77" s="62"/>
    </row>
    <row r="78" spans="1:12" ht="24.95" customHeight="1" x14ac:dyDescent="0.25">
      <c r="A78" s="254" t="s">
        <v>126</v>
      </c>
      <c r="B78" s="255">
        <v>366</v>
      </c>
      <c r="C78" s="256" t="s">
        <v>232</v>
      </c>
      <c r="D78" s="155" t="str">
        <f t="shared" si="0"/>
        <v/>
      </c>
      <c r="E78" s="174"/>
      <c r="F78" s="174"/>
      <c r="G78" s="174"/>
      <c r="H78" s="174"/>
      <c r="I78" s="174"/>
      <c r="J78" s="174"/>
      <c r="K78" s="174"/>
      <c r="L78" s="62"/>
    </row>
    <row r="79" spans="1:12" ht="24.95" customHeight="1" x14ac:dyDescent="0.25">
      <c r="A79" s="254" t="s">
        <v>127</v>
      </c>
      <c r="B79" s="255">
        <v>368</v>
      </c>
      <c r="C79" s="256" t="s">
        <v>128</v>
      </c>
      <c r="D79" s="155">
        <f t="shared" si="0"/>
        <v>101335</v>
      </c>
      <c r="E79" s="174">
        <v>68215</v>
      </c>
      <c r="F79" s="174">
        <v>19815</v>
      </c>
      <c r="G79" s="174">
        <v>0</v>
      </c>
      <c r="H79" s="174">
        <v>5466</v>
      </c>
      <c r="I79" s="174">
        <v>7839</v>
      </c>
      <c r="J79" s="174">
        <v>0</v>
      </c>
      <c r="K79" s="174"/>
      <c r="L79" s="62"/>
    </row>
    <row r="80" spans="1:12" ht="41.25" customHeight="1" x14ac:dyDescent="0.25">
      <c r="A80" s="257" t="s">
        <v>180</v>
      </c>
      <c r="B80" s="258"/>
      <c r="C80" s="258"/>
      <c r="D80" s="155"/>
      <c r="E80" s="174"/>
      <c r="F80" s="174"/>
      <c r="G80" s="174"/>
      <c r="H80" s="174"/>
      <c r="I80" s="174"/>
      <c r="J80" s="174"/>
      <c r="K80" s="174"/>
      <c r="L80" s="62"/>
    </row>
    <row r="81" spans="1:12" ht="24.95" customHeight="1" x14ac:dyDescent="0.25">
      <c r="A81" s="167"/>
      <c r="B81" s="169"/>
      <c r="C81" s="168"/>
      <c r="D81" s="155" t="str">
        <f t="shared" ref="D81:D94" si="1">IF(SUM(E81:K81)&gt;0,(SUM(E81:K81)),"")</f>
        <v/>
      </c>
      <c r="E81" s="174"/>
      <c r="F81" s="174"/>
      <c r="G81" s="174"/>
      <c r="H81" s="174"/>
      <c r="I81" s="174"/>
      <c r="J81" s="174"/>
      <c r="K81" s="174"/>
      <c r="L81" s="62"/>
    </row>
    <row r="82" spans="1:12" ht="24.95" customHeight="1" x14ac:dyDescent="0.25">
      <c r="A82" s="167"/>
      <c r="B82" s="169"/>
      <c r="C82" s="168"/>
      <c r="D82" s="155" t="str">
        <f t="shared" si="1"/>
        <v/>
      </c>
      <c r="E82" s="174"/>
      <c r="F82" s="174"/>
      <c r="G82" s="174"/>
      <c r="H82" s="174"/>
      <c r="I82" s="174"/>
      <c r="J82" s="174"/>
      <c r="K82" s="174"/>
      <c r="L82" s="62"/>
    </row>
    <row r="83" spans="1:12" ht="24.95" customHeight="1" x14ac:dyDescent="0.25">
      <c r="A83" s="167"/>
      <c r="B83" s="169"/>
      <c r="C83" s="168"/>
      <c r="D83" s="155" t="str">
        <f t="shared" si="1"/>
        <v/>
      </c>
      <c r="E83" s="174"/>
      <c r="F83" s="174"/>
      <c r="G83" s="174"/>
      <c r="H83" s="174"/>
      <c r="I83" s="174"/>
      <c r="J83" s="174"/>
      <c r="K83" s="174"/>
      <c r="L83" s="62"/>
    </row>
    <row r="84" spans="1:12" ht="24.95" customHeight="1" x14ac:dyDescent="0.25">
      <c r="A84" s="167"/>
      <c r="B84" s="169"/>
      <c r="C84" s="168"/>
      <c r="D84" s="155" t="str">
        <f t="shared" si="1"/>
        <v/>
      </c>
      <c r="E84" s="174"/>
      <c r="F84" s="174"/>
      <c r="G84" s="174"/>
      <c r="H84" s="174"/>
      <c r="I84" s="174"/>
      <c r="J84" s="174"/>
      <c r="K84" s="174"/>
      <c r="L84" s="62"/>
    </row>
    <row r="85" spans="1:12" ht="46.5" customHeight="1" x14ac:dyDescent="0.25">
      <c r="A85" s="167"/>
      <c r="B85" s="169"/>
      <c r="C85" s="168"/>
      <c r="D85" s="155" t="str">
        <f t="shared" si="1"/>
        <v/>
      </c>
      <c r="E85" s="174"/>
      <c r="F85" s="174"/>
      <c r="G85" s="174"/>
      <c r="H85" s="174"/>
      <c r="I85" s="174"/>
      <c r="J85" s="174"/>
      <c r="K85" s="174"/>
      <c r="L85" s="62"/>
    </row>
    <row r="86" spans="1:12" ht="24.95" customHeight="1" x14ac:dyDescent="0.25">
      <c r="A86" s="167"/>
      <c r="B86" s="169"/>
      <c r="C86" s="168"/>
      <c r="D86" s="155" t="str">
        <f t="shared" si="1"/>
        <v/>
      </c>
      <c r="E86" s="174"/>
      <c r="F86" s="174"/>
      <c r="G86" s="174"/>
      <c r="H86" s="174"/>
      <c r="I86" s="174"/>
      <c r="J86" s="174"/>
      <c r="K86" s="174"/>
      <c r="L86" s="62"/>
    </row>
    <row r="87" spans="1:12" ht="24.95" customHeight="1" x14ac:dyDescent="0.25">
      <c r="A87" s="167"/>
      <c r="B87" s="169"/>
      <c r="C87" s="168"/>
      <c r="D87" s="155" t="str">
        <f t="shared" si="1"/>
        <v/>
      </c>
      <c r="E87" s="174"/>
      <c r="F87" s="174"/>
      <c r="G87" s="174"/>
      <c r="H87" s="174"/>
      <c r="I87" s="174"/>
      <c r="J87" s="174"/>
      <c r="K87" s="174"/>
      <c r="L87" s="62"/>
    </row>
    <row r="88" spans="1:12" ht="24.95" customHeight="1" x14ac:dyDescent="0.25">
      <c r="A88" s="167"/>
      <c r="B88" s="169"/>
      <c r="C88" s="168"/>
      <c r="D88" s="155" t="str">
        <f t="shared" si="1"/>
        <v/>
      </c>
      <c r="E88" s="174"/>
      <c r="F88" s="174"/>
      <c r="G88" s="174"/>
      <c r="H88" s="174"/>
      <c r="I88" s="174"/>
      <c r="J88" s="174"/>
      <c r="K88" s="174"/>
      <c r="L88" s="62"/>
    </row>
    <row r="89" spans="1:12" ht="24.95" customHeight="1" x14ac:dyDescent="0.25">
      <c r="A89" s="167"/>
      <c r="B89" s="169"/>
      <c r="C89" s="168"/>
      <c r="D89" s="155" t="str">
        <f t="shared" si="1"/>
        <v/>
      </c>
      <c r="E89" s="174"/>
      <c r="F89" s="174"/>
      <c r="G89" s="174"/>
      <c r="H89" s="174"/>
      <c r="I89" s="174"/>
      <c r="J89" s="174"/>
      <c r="K89" s="174"/>
      <c r="L89" s="62"/>
    </row>
    <row r="90" spans="1:12" ht="24.95" customHeight="1" x14ac:dyDescent="0.25">
      <c r="A90" s="167"/>
      <c r="B90" s="169"/>
      <c r="C90" s="168"/>
      <c r="D90" s="155" t="str">
        <f t="shared" si="1"/>
        <v/>
      </c>
      <c r="E90" s="174"/>
      <c r="F90" s="174"/>
      <c r="G90" s="174"/>
      <c r="H90" s="174"/>
      <c r="I90" s="174"/>
      <c r="J90" s="174"/>
      <c r="K90" s="174"/>
      <c r="L90" s="62"/>
    </row>
    <row r="91" spans="1:12" ht="24.95" customHeight="1" x14ac:dyDescent="0.25">
      <c r="A91" s="167"/>
      <c r="B91" s="169"/>
      <c r="C91" s="168"/>
      <c r="D91" s="155" t="str">
        <f t="shared" si="1"/>
        <v/>
      </c>
      <c r="E91" s="174"/>
      <c r="F91" s="174"/>
      <c r="G91" s="174"/>
      <c r="H91" s="174"/>
      <c r="I91" s="174"/>
      <c r="J91" s="174"/>
      <c r="K91" s="174"/>
      <c r="L91" s="62"/>
    </row>
    <row r="92" spans="1:12" ht="24.95" customHeight="1" x14ac:dyDescent="0.25">
      <c r="A92" s="167"/>
      <c r="B92" s="169"/>
      <c r="C92" s="168"/>
      <c r="D92" s="155" t="str">
        <f t="shared" si="1"/>
        <v/>
      </c>
      <c r="E92" s="174"/>
      <c r="F92" s="174"/>
      <c r="G92" s="174"/>
      <c r="H92" s="174"/>
      <c r="I92" s="174"/>
      <c r="J92" s="174"/>
      <c r="K92" s="174"/>
      <c r="L92" s="62"/>
    </row>
    <row r="93" spans="1:12" ht="24.95" customHeight="1" x14ac:dyDescent="0.25">
      <c r="A93" s="167"/>
      <c r="B93" s="169"/>
      <c r="C93" s="168"/>
      <c r="D93" s="155" t="str">
        <f t="shared" si="1"/>
        <v/>
      </c>
      <c r="E93" s="174"/>
      <c r="F93" s="174"/>
      <c r="G93" s="174"/>
      <c r="H93" s="174"/>
      <c r="I93" s="174"/>
      <c r="J93" s="174"/>
      <c r="K93" s="174"/>
      <c r="L93" s="62"/>
    </row>
    <row r="94" spans="1:12" ht="24.95" customHeight="1" thickBot="1" x14ac:dyDescent="0.3">
      <c r="A94" s="170"/>
      <c r="B94" s="171"/>
      <c r="C94" s="172"/>
      <c r="D94" s="156" t="str">
        <f t="shared" si="1"/>
        <v/>
      </c>
      <c r="E94" s="175"/>
      <c r="F94" s="175"/>
      <c r="G94" s="175"/>
      <c r="H94" s="175"/>
      <c r="I94" s="175"/>
      <c r="J94" s="175"/>
      <c r="K94" s="175"/>
      <c r="L94" s="62"/>
    </row>
    <row r="95" spans="1:12" ht="24.95" customHeight="1" thickBot="1" x14ac:dyDescent="0.3">
      <c r="A95" s="244" t="s">
        <v>233</v>
      </c>
      <c r="B95" s="245"/>
      <c r="C95" s="245"/>
      <c r="D95" s="157">
        <f>SUM(D17:D94)</f>
        <v>553530</v>
      </c>
      <c r="E95" s="103">
        <f t="shared" ref="E95:K95" si="2">SUM(E17:E94)</f>
        <v>345594</v>
      </c>
      <c r="F95" s="103">
        <f t="shared" si="2"/>
        <v>111959</v>
      </c>
      <c r="G95" s="103">
        <f t="shared" si="2"/>
        <v>2361</v>
      </c>
      <c r="H95" s="103">
        <f t="shared" si="2"/>
        <v>32641</v>
      </c>
      <c r="I95" s="103">
        <f t="shared" si="2"/>
        <v>37887</v>
      </c>
      <c r="J95" s="103">
        <f t="shared" si="2"/>
        <v>23088</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0"/>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9F63B-046F-47B8-93A5-524A9CC30EF8}">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8" t="s">
        <v>141</v>
      </c>
      <c r="H1" s="159"/>
      <c r="I1" s="159"/>
      <c r="J1" s="159"/>
      <c r="K1" s="160"/>
      <c r="L1" s="83"/>
      <c r="M1" s="195" t="s">
        <v>147</v>
      </c>
      <c r="N1" s="195"/>
    </row>
    <row r="2" spans="1:25" ht="30" customHeight="1" x14ac:dyDescent="0.25">
      <c r="A2" s="196" t="s">
        <v>200</v>
      </c>
      <c r="B2" s="196"/>
      <c r="C2" s="196"/>
      <c r="D2" s="196"/>
      <c r="E2" s="196"/>
      <c r="F2" s="74"/>
      <c r="G2" s="234" t="s">
        <v>142</v>
      </c>
      <c r="H2" s="235"/>
      <c r="I2" s="235"/>
      <c r="J2" s="235"/>
      <c r="K2" s="161">
        <f>D95</f>
        <v>0</v>
      </c>
      <c r="M2" s="200" t="s">
        <v>183</v>
      </c>
      <c r="N2" s="200"/>
    </row>
    <row r="3" spans="1:25" ht="30" customHeight="1" x14ac:dyDescent="0.25">
      <c r="A3" s="196"/>
      <c r="B3" s="196"/>
      <c r="C3" s="196"/>
      <c r="D3" s="196"/>
      <c r="E3" s="196"/>
      <c r="F3" s="74"/>
      <c r="G3" s="236" t="s">
        <v>184</v>
      </c>
      <c r="H3" s="237"/>
      <c r="I3" s="237"/>
      <c r="J3" s="237"/>
      <c r="K3" s="60"/>
      <c r="M3" s="190" t="s">
        <v>130</v>
      </c>
      <c r="N3" s="190"/>
    </row>
    <row r="4" spans="1:25" ht="30" customHeight="1" x14ac:dyDescent="0.25">
      <c r="A4" s="196"/>
      <c r="B4" s="196"/>
      <c r="C4" s="196"/>
      <c r="D4" s="196"/>
      <c r="E4" s="196"/>
      <c r="F4" s="74"/>
      <c r="G4" s="238" t="s">
        <v>185</v>
      </c>
      <c r="H4" s="239"/>
      <c r="I4" s="239"/>
      <c r="J4" s="239"/>
      <c r="K4" s="60"/>
      <c r="L4" s="65"/>
      <c r="M4" s="200" t="s">
        <v>188</v>
      </c>
      <c r="N4" s="200"/>
      <c r="O4" s="61"/>
      <c r="P4" s="61"/>
      <c r="Q4" s="61"/>
      <c r="R4" s="61"/>
      <c r="S4" s="61"/>
      <c r="T4" s="61"/>
      <c r="U4" s="61"/>
      <c r="V4" s="61"/>
      <c r="W4" s="61"/>
      <c r="X4" s="61"/>
      <c r="Y4" s="61"/>
    </row>
    <row r="5" spans="1:25" ht="30" customHeight="1" x14ac:dyDescent="0.25">
      <c r="A5" s="189"/>
      <c r="B5" s="189"/>
      <c r="C5" s="189"/>
      <c r="D5" s="189"/>
      <c r="E5" s="189"/>
      <c r="F5" s="74"/>
      <c r="G5" s="238" t="s">
        <v>187</v>
      </c>
      <c r="H5" s="239"/>
      <c r="I5" s="239"/>
      <c r="J5" s="239"/>
      <c r="K5" s="60"/>
      <c r="L5" s="59"/>
      <c r="M5" s="200" t="s">
        <v>189</v>
      </c>
      <c r="N5" s="200"/>
      <c r="O5" s="61"/>
      <c r="P5" s="61"/>
      <c r="Q5" s="61"/>
      <c r="R5" s="61"/>
      <c r="S5" s="61"/>
      <c r="T5" s="61"/>
      <c r="U5" s="61"/>
      <c r="V5" s="61"/>
      <c r="W5" s="61"/>
      <c r="X5" s="61"/>
      <c r="Y5" s="61"/>
    </row>
    <row r="6" spans="1:25" ht="43.5" customHeight="1" thickBot="1" x14ac:dyDescent="0.3">
      <c r="F6" s="74"/>
      <c r="G6" s="240" t="s">
        <v>143</v>
      </c>
      <c r="H6" s="241"/>
      <c r="I6" s="241"/>
      <c r="J6" s="241"/>
      <c r="K6" s="181">
        <f>SUM(K2:K5)</f>
        <v>0</v>
      </c>
      <c r="L6" s="59"/>
      <c r="M6" s="200" t="s">
        <v>146</v>
      </c>
      <c r="N6" s="200"/>
      <c r="O6" s="67"/>
      <c r="P6" s="67"/>
      <c r="Q6" s="67"/>
      <c r="R6" s="67"/>
      <c r="S6" s="67"/>
      <c r="T6" s="67"/>
      <c r="U6" s="67"/>
      <c r="V6" s="67"/>
      <c r="W6" s="67"/>
      <c r="X6" s="67"/>
      <c r="Y6" s="67"/>
    </row>
    <row r="7" spans="1:25" ht="66" customHeight="1" thickBot="1" x14ac:dyDescent="0.3">
      <c r="A7" s="74"/>
      <c r="B7" s="74"/>
      <c r="D7" s="74" t="s">
        <v>235</v>
      </c>
      <c r="F7" s="74"/>
      <c r="G7" s="240" t="s">
        <v>144</v>
      </c>
      <c r="H7" s="241"/>
      <c r="I7" s="241"/>
      <c r="J7" s="241"/>
      <c r="K7" s="162"/>
      <c r="M7" s="200" t="s">
        <v>190</v>
      </c>
      <c r="N7" s="200"/>
      <c r="O7" s="68"/>
      <c r="P7" s="68"/>
      <c r="Q7" s="68"/>
      <c r="R7" s="68"/>
      <c r="S7" s="68"/>
      <c r="T7" s="68"/>
      <c r="U7" s="68"/>
      <c r="V7" s="68"/>
      <c r="W7" s="68"/>
      <c r="X7" s="68"/>
      <c r="Y7" s="68"/>
    </row>
    <row r="8" spans="1:25" ht="15" customHeight="1" thickBot="1" x14ac:dyDescent="0.3">
      <c r="M8" s="151"/>
      <c r="N8" s="46"/>
      <c r="O8" s="69"/>
      <c r="P8" s="69"/>
      <c r="Q8" s="69"/>
      <c r="R8" s="69"/>
      <c r="S8" s="69"/>
      <c r="T8" s="69"/>
      <c r="U8" s="69"/>
      <c r="V8" s="69"/>
      <c r="W8" s="69"/>
      <c r="X8" s="69"/>
      <c r="Y8" s="69"/>
    </row>
    <row r="9" spans="1:25" s="74" customFormat="1" ht="24.95" customHeight="1" x14ac:dyDescent="0.25">
      <c r="A9" s="242"/>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thickBot="1" x14ac:dyDescent="0.3">
      <c r="A10" s="243"/>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105" t="s">
        <v>151</v>
      </c>
      <c r="B11" s="248"/>
      <c r="C11" s="249"/>
      <c r="D11" s="179"/>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105" t="s">
        <v>168</v>
      </c>
      <c r="B12" s="250" t="str">
        <f>Central!B12</f>
        <v>CTD- Cochise Technology District</v>
      </c>
      <c r="C12" s="250"/>
      <c r="D12" s="179" t="str">
        <f>Central!D12</f>
        <v>020801</v>
      </c>
      <c r="E12" s="80" t="s">
        <v>145</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152"/>
      <c r="B14" s="107"/>
      <c r="C14" s="152"/>
      <c r="D14" s="108"/>
      <c r="E14" s="222" t="s">
        <v>8</v>
      </c>
      <c r="F14" s="223"/>
      <c r="G14" s="223"/>
      <c r="H14" s="223"/>
      <c r="I14" s="223"/>
      <c r="J14" s="223"/>
      <c r="K14" s="224"/>
      <c r="M14" s="220" t="s">
        <v>192</v>
      </c>
      <c r="N14" s="220"/>
      <c r="O14" s="87"/>
      <c r="P14" s="87"/>
      <c r="Q14" s="87"/>
      <c r="R14" s="87"/>
      <c r="S14" s="87"/>
      <c r="T14" s="87"/>
      <c r="U14" s="87"/>
      <c r="V14" s="87"/>
      <c r="W14" s="87"/>
      <c r="X14" s="87"/>
      <c r="Y14" s="87"/>
    </row>
    <row r="15" spans="1:25" ht="29.25" customHeight="1" thickBot="1" x14ac:dyDescent="0.3">
      <c r="A15" s="153"/>
      <c r="B15" s="110"/>
      <c r="C15" s="153"/>
      <c r="D15" s="111"/>
      <c r="E15" s="222" t="s">
        <v>9</v>
      </c>
      <c r="F15" s="225"/>
      <c r="G15" s="225"/>
      <c r="H15" s="225"/>
      <c r="I15" s="225"/>
      <c r="J15" s="226"/>
      <c r="K15" s="227" t="s">
        <v>10</v>
      </c>
      <c r="M15" s="220"/>
      <c r="N15" s="220"/>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8"/>
      <c r="M16" s="220"/>
      <c r="N16" s="220"/>
    </row>
    <row r="17" spans="1:14" s="89" customFormat="1" ht="24.95" customHeight="1" x14ac:dyDescent="0.25">
      <c r="A17" s="251" t="s">
        <v>15</v>
      </c>
      <c r="B17" s="252">
        <v>301</v>
      </c>
      <c r="C17" s="253" t="s">
        <v>221</v>
      </c>
      <c r="D17" s="154" t="str">
        <f t="shared" ref="D17:D79" si="0">IF(SUM(E17:K17)&gt;0,(SUM(E17:K17)),"")</f>
        <v/>
      </c>
      <c r="E17" s="173"/>
      <c r="F17" s="173"/>
      <c r="G17" s="173"/>
      <c r="H17" s="173"/>
      <c r="I17" s="173"/>
      <c r="J17" s="173"/>
      <c r="K17" s="173"/>
      <c r="M17" s="92"/>
      <c r="N17" s="150" t="s">
        <v>169</v>
      </c>
    </row>
    <row r="18" spans="1:14" s="89" customFormat="1" ht="24.95" customHeight="1" x14ac:dyDescent="0.25">
      <c r="A18" s="254" t="s">
        <v>16</v>
      </c>
      <c r="B18" s="255">
        <v>302</v>
      </c>
      <c r="C18" s="256" t="s">
        <v>17</v>
      </c>
      <c r="D18" s="155" t="str">
        <f t="shared" si="0"/>
        <v/>
      </c>
      <c r="E18" s="174"/>
      <c r="F18" s="174"/>
      <c r="G18" s="174"/>
      <c r="H18" s="174"/>
      <c r="I18" s="174"/>
      <c r="J18" s="174"/>
      <c r="K18" s="174"/>
      <c r="M18" s="149"/>
      <c r="N18" s="150" t="s">
        <v>170</v>
      </c>
    </row>
    <row r="19" spans="1:14" s="89" customFormat="1" ht="24.95" customHeight="1" x14ac:dyDescent="0.25">
      <c r="A19" s="254" t="s">
        <v>206</v>
      </c>
      <c r="B19" s="255">
        <v>376</v>
      </c>
      <c r="C19" s="256" t="s">
        <v>207</v>
      </c>
      <c r="D19" s="155" t="str">
        <f t="shared" si="0"/>
        <v/>
      </c>
      <c r="E19" s="174"/>
      <c r="F19" s="174"/>
      <c r="G19" s="174"/>
      <c r="H19" s="174"/>
      <c r="I19" s="174"/>
      <c r="J19" s="174"/>
      <c r="K19" s="174"/>
      <c r="M19" s="149"/>
      <c r="N19" s="150"/>
    </row>
    <row r="20" spans="1:14" s="89" customFormat="1" ht="24.95" customHeight="1" x14ac:dyDescent="0.25">
      <c r="A20" s="254" t="s">
        <v>18</v>
      </c>
      <c r="B20" s="255">
        <v>303</v>
      </c>
      <c r="C20" s="256" t="s">
        <v>19</v>
      </c>
      <c r="D20" s="155" t="str">
        <f t="shared" si="0"/>
        <v/>
      </c>
      <c r="E20" s="174"/>
      <c r="F20" s="174"/>
      <c r="G20" s="174"/>
      <c r="H20" s="174"/>
      <c r="I20" s="174"/>
      <c r="J20" s="174"/>
      <c r="K20" s="174"/>
      <c r="M20" s="92"/>
      <c r="N20" s="200" t="s">
        <v>171</v>
      </c>
    </row>
    <row r="21" spans="1:14" s="89" customFormat="1" ht="24.95" customHeight="1" x14ac:dyDescent="0.25">
      <c r="A21" s="254" t="s">
        <v>20</v>
      </c>
      <c r="B21" s="255">
        <v>304</v>
      </c>
      <c r="C21" s="256" t="s">
        <v>21</v>
      </c>
      <c r="D21" s="155" t="str">
        <f t="shared" si="0"/>
        <v/>
      </c>
      <c r="E21" s="174"/>
      <c r="F21" s="174"/>
      <c r="G21" s="174"/>
      <c r="H21" s="174"/>
      <c r="I21" s="174"/>
      <c r="J21" s="174"/>
      <c r="K21" s="174"/>
      <c r="M21" s="92"/>
      <c r="N21" s="200"/>
    </row>
    <row r="22" spans="1:14" s="89" customFormat="1" ht="24.95" customHeight="1" x14ac:dyDescent="0.25">
      <c r="A22" s="254" t="s">
        <v>22</v>
      </c>
      <c r="B22" s="255">
        <v>305</v>
      </c>
      <c r="C22" s="256" t="s">
        <v>23</v>
      </c>
      <c r="D22" s="155" t="str">
        <f t="shared" si="0"/>
        <v/>
      </c>
      <c r="E22" s="174"/>
      <c r="F22" s="174"/>
      <c r="G22" s="174"/>
      <c r="H22" s="174"/>
      <c r="I22" s="174"/>
      <c r="J22" s="174"/>
      <c r="K22" s="174"/>
      <c r="M22" s="92"/>
      <c r="N22" s="200"/>
    </row>
    <row r="23" spans="1:14" s="89" customFormat="1" ht="24.95" customHeight="1" x14ac:dyDescent="0.25">
      <c r="A23" s="254" t="s">
        <v>24</v>
      </c>
      <c r="B23" s="255">
        <v>306</v>
      </c>
      <c r="C23" s="256" t="s">
        <v>25</v>
      </c>
      <c r="D23" s="155" t="str">
        <f t="shared" si="0"/>
        <v/>
      </c>
      <c r="E23" s="174"/>
      <c r="F23" s="174"/>
      <c r="G23" s="174"/>
      <c r="H23" s="174"/>
      <c r="I23" s="174"/>
      <c r="J23" s="174"/>
      <c r="K23" s="174"/>
      <c r="M23" s="92"/>
      <c r="N23" s="200" t="s">
        <v>172</v>
      </c>
    </row>
    <row r="24" spans="1:14" s="89" customFormat="1" ht="24.95" customHeight="1" x14ac:dyDescent="0.25">
      <c r="A24" s="254" t="s">
        <v>26</v>
      </c>
      <c r="B24" s="255">
        <v>307</v>
      </c>
      <c r="C24" s="256" t="s">
        <v>27</v>
      </c>
      <c r="D24" s="155" t="str">
        <f t="shared" si="0"/>
        <v/>
      </c>
      <c r="E24" s="174"/>
      <c r="F24" s="174"/>
      <c r="G24" s="174"/>
      <c r="H24" s="174"/>
      <c r="I24" s="174"/>
      <c r="J24" s="174"/>
      <c r="K24" s="174"/>
      <c r="M24" s="92"/>
      <c r="N24" s="200"/>
    </row>
    <row r="25" spans="1:14" s="89" customFormat="1" ht="24.95" customHeight="1" x14ac:dyDescent="0.25">
      <c r="A25" s="254" t="s">
        <v>28</v>
      </c>
      <c r="B25" s="255">
        <v>309</v>
      </c>
      <c r="C25" s="256" t="s">
        <v>224</v>
      </c>
      <c r="D25" s="155" t="str">
        <f t="shared" si="0"/>
        <v/>
      </c>
      <c r="E25" s="174"/>
      <c r="F25" s="174"/>
      <c r="G25" s="174"/>
      <c r="H25" s="174"/>
      <c r="I25" s="174"/>
      <c r="J25" s="174"/>
      <c r="K25" s="174"/>
      <c r="M25" s="92"/>
      <c r="N25" s="200" t="s">
        <v>173</v>
      </c>
    </row>
    <row r="26" spans="1:14" s="89" customFormat="1" ht="24.95" customHeight="1" x14ac:dyDescent="0.25">
      <c r="A26" s="254" t="s">
        <v>30</v>
      </c>
      <c r="B26" s="255">
        <v>310</v>
      </c>
      <c r="C26" s="256" t="s">
        <v>31</v>
      </c>
      <c r="D26" s="155" t="str">
        <f t="shared" si="0"/>
        <v/>
      </c>
      <c r="E26" s="174"/>
      <c r="F26" s="174"/>
      <c r="G26" s="174"/>
      <c r="H26" s="174"/>
      <c r="I26" s="174"/>
      <c r="J26" s="174"/>
      <c r="K26" s="174"/>
      <c r="M26" s="92"/>
      <c r="N26" s="200"/>
    </row>
    <row r="27" spans="1:14" s="89" customFormat="1" ht="24.95" customHeight="1" x14ac:dyDescent="0.25">
      <c r="A27" s="254" t="s">
        <v>32</v>
      </c>
      <c r="B27" s="255">
        <v>311</v>
      </c>
      <c r="C27" s="256" t="s">
        <v>33</v>
      </c>
      <c r="D27" s="155" t="str">
        <f t="shared" si="0"/>
        <v/>
      </c>
      <c r="E27" s="174"/>
      <c r="F27" s="174"/>
      <c r="G27" s="174"/>
      <c r="H27" s="174"/>
      <c r="I27" s="174"/>
      <c r="J27" s="174"/>
      <c r="K27" s="174"/>
      <c r="M27" s="92"/>
      <c r="N27" s="200" t="s">
        <v>174</v>
      </c>
    </row>
    <row r="28" spans="1:14" s="89" customFormat="1" ht="24.95" customHeight="1" x14ac:dyDescent="0.25">
      <c r="A28" s="254" t="s">
        <v>34</v>
      </c>
      <c r="B28" s="255">
        <v>312</v>
      </c>
      <c r="C28" s="256" t="s">
        <v>35</v>
      </c>
      <c r="D28" s="155" t="str">
        <f t="shared" si="0"/>
        <v/>
      </c>
      <c r="E28" s="174"/>
      <c r="F28" s="174"/>
      <c r="G28" s="174"/>
      <c r="H28" s="174"/>
      <c r="I28" s="174"/>
      <c r="J28" s="174"/>
      <c r="K28" s="174"/>
      <c r="M28" s="92"/>
      <c r="N28" s="200"/>
    </row>
    <row r="29" spans="1:14" s="89" customFormat="1" ht="24.95" customHeight="1" x14ac:dyDescent="0.25">
      <c r="A29" s="254" t="s">
        <v>36</v>
      </c>
      <c r="B29" s="255">
        <v>313</v>
      </c>
      <c r="C29" s="256" t="s">
        <v>208</v>
      </c>
      <c r="D29" s="155" t="str">
        <f t="shared" si="0"/>
        <v/>
      </c>
      <c r="E29" s="174"/>
      <c r="F29" s="174"/>
      <c r="G29" s="174"/>
      <c r="H29" s="174"/>
      <c r="I29" s="174"/>
      <c r="J29" s="174"/>
      <c r="K29" s="174"/>
      <c r="M29" s="92"/>
      <c r="N29" s="200"/>
    </row>
    <row r="30" spans="1:14" s="89" customFormat="1" ht="24.95" customHeight="1" x14ac:dyDescent="0.25">
      <c r="A30" s="254" t="s">
        <v>37</v>
      </c>
      <c r="B30" s="255">
        <v>314</v>
      </c>
      <c r="C30" s="256" t="s">
        <v>209</v>
      </c>
      <c r="D30" s="155" t="str">
        <f t="shared" si="0"/>
        <v/>
      </c>
      <c r="E30" s="174"/>
      <c r="F30" s="174"/>
      <c r="G30" s="174"/>
      <c r="H30" s="174"/>
      <c r="I30" s="174"/>
      <c r="J30" s="174"/>
      <c r="K30" s="174"/>
      <c r="M30" s="200" t="s">
        <v>186</v>
      </c>
      <c r="N30" s="200"/>
    </row>
    <row r="31" spans="1:14" s="89" customFormat="1" ht="24.95" customHeight="1" x14ac:dyDescent="0.25">
      <c r="A31" s="254" t="s">
        <v>38</v>
      </c>
      <c r="B31" s="255">
        <v>315</v>
      </c>
      <c r="C31" s="256" t="s">
        <v>39</v>
      </c>
      <c r="D31" s="155" t="str">
        <f t="shared" si="0"/>
        <v/>
      </c>
      <c r="E31" s="174"/>
      <c r="F31" s="174"/>
      <c r="G31" s="174"/>
      <c r="H31" s="174"/>
      <c r="I31" s="174"/>
      <c r="J31" s="174"/>
      <c r="K31" s="174"/>
      <c r="M31" s="200"/>
      <c r="N31" s="200"/>
    </row>
    <row r="32" spans="1:14" s="89" customFormat="1" ht="24.95" customHeight="1" x14ac:dyDescent="0.25">
      <c r="A32" s="254" t="s">
        <v>40</v>
      </c>
      <c r="B32" s="255">
        <v>316</v>
      </c>
      <c r="C32" s="256" t="s">
        <v>41</v>
      </c>
      <c r="D32" s="155" t="str">
        <f t="shared" si="0"/>
        <v/>
      </c>
      <c r="E32" s="174"/>
      <c r="F32" s="174"/>
      <c r="G32" s="174"/>
      <c r="H32" s="174"/>
      <c r="I32" s="174"/>
      <c r="J32" s="174"/>
      <c r="K32" s="174"/>
      <c r="M32" s="200"/>
      <c r="N32" s="200"/>
    </row>
    <row r="33" spans="1:23" s="89" customFormat="1" ht="24.95" customHeight="1" x14ac:dyDescent="0.25">
      <c r="A33" s="254" t="s">
        <v>42</v>
      </c>
      <c r="B33" s="255">
        <v>317</v>
      </c>
      <c r="C33" s="256" t="s">
        <v>43</v>
      </c>
      <c r="D33" s="155" t="str">
        <f t="shared" si="0"/>
        <v/>
      </c>
      <c r="E33" s="174"/>
      <c r="F33" s="174"/>
      <c r="G33" s="174"/>
      <c r="H33" s="174"/>
      <c r="I33" s="174"/>
      <c r="J33" s="174"/>
      <c r="K33" s="174"/>
      <c r="M33" s="200"/>
      <c r="N33" s="200"/>
    </row>
    <row r="34" spans="1:23" s="89" customFormat="1" ht="24.95" customHeight="1" x14ac:dyDescent="0.25">
      <c r="A34" s="254" t="s">
        <v>44</v>
      </c>
      <c r="B34" s="255">
        <v>318</v>
      </c>
      <c r="C34" s="256" t="s">
        <v>45</v>
      </c>
      <c r="D34" s="155" t="str">
        <f t="shared" si="0"/>
        <v/>
      </c>
      <c r="E34" s="174"/>
      <c r="F34" s="174"/>
      <c r="G34" s="174"/>
      <c r="H34" s="174"/>
      <c r="I34" s="174"/>
      <c r="J34" s="174"/>
      <c r="K34" s="174"/>
      <c r="M34" s="200"/>
      <c r="N34" s="200"/>
    </row>
    <row r="35" spans="1:23" s="89" customFormat="1" ht="24.95" customHeight="1" x14ac:dyDescent="0.25">
      <c r="A35" s="254" t="s">
        <v>46</v>
      </c>
      <c r="B35" s="255">
        <v>319</v>
      </c>
      <c r="C35" s="256" t="s">
        <v>223</v>
      </c>
      <c r="D35" s="155" t="str">
        <f t="shared" si="0"/>
        <v/>
      </c>
      <c r="E35" s="174"/>
      <c r="F35" s="174"/>
      <c r="G35" s="174"/>
      <c r="H35" s="174"/>
      <c r="I35" s="174"/>
      <c r="J35" s="174"/>
      <c r="K35" s="174"/>
      <c r="M35" s="200"/>
      <c r="N35" s="200"/>
    </row>
    <row r="36" spans="1:23" s="89" customFormat="1" ht="24.95" customHeight="1" x14ac:dyDescent="0.25">
      <c r="A36" s="254" t="s">
        <v>47</v>
      </c>
      <c r="B36" s="255">
        <v>320</v>
      </c>
      <c r="C36" s="256" t="s">
        <v>48</v>
      </c>
      <c r="D36" s="155" t="str">
        <f t="shared" si="0"/>
        <v/>
      </c>
      <c r="E36" s="174"/>
      <c r="F36" s="174"/>
      <c r="G36" s="174"/>
      <c r="H36" s="174"/>
      <c r="I36" s="174"/>
      <c r="J36" s="174"/>
      <c r="K36" s="174"/>
      <c r="M36" s="200"/>
      <c r="N36" s="200"/>
      <c r="O36" s="87"/>
      <c r="P36" s="87"/>
      <c r="Q36" s="87"/>
      <c r="R36" s="87"/>
      <c r="S36" s="87"/>
      <c r="T36" s="87"/>
      <c r="U36" s="87"/>
      <c r="V36" s="87"/>
      <c r="W36" s="87"/>
    </row>
    <row r="37" spans="1:23" s="89" customFormat="1" ht="24.95" customHeight="1" x14ac:dyDescent="0.25">
      <c r="A37" s="254" t="s">
        <v>49</v>
      </c>
      <c r="B37" s="255">
        <v>321</v>
      </c>
      <c r="C37" s="256" t="s">
        <v>50</v>
      </c>
      <c r="D37" s="155" t="str">
        <f t="shared" si="0"/>
        <v/>
      </c>
      <c r="E37" s="174"/>
      <c r="F37" s="174"/>
      <c r="G37" s="174"/>
      <c r="H37" s="174"/>
      <c r="I37" s="174"/>
      <c r="J37" s="174"/>
      <c r="K37" s="174"/>
      <c r="M37" s="200"/>
      <c r="N37" s="200"/>
    </row>
    <row r="38" spans="1:23" s="89" customFormat="1" ht="24.95" customHeight="1" x14ac:dyDescent="0.25">
      <c r="A38" s="254" t="s">
        <v>51</v>
      </c>
      <c r="B38" s="255">
        <v>322</v>
      </c>
      <c r="C38" s="256" t="s">
        <v>52</v>
      </c>
      <c r="D38" s="155" t="str">
        <f t="shared" si="0"/>
        <v/>
      </c>
      <c r="E38" s="174"/>
      <c r="F38" s="174"/>
      <c r="G38" s="174"/>
      <c r="H38" s="174"/>
      <c r="I38" s="174"/>
      <c r="J38" s="174"/>
      <c r="K38" s="174"/>
      <c r="M38" s="200"/>
      <c r="N38" s="200"/>
    </row>
    <row r="39" spans="1:23" s="89" customFormat="1" ht="24.95" customHeight="1" x14ac:dyDescent="0.25">
      <c r="A39" s="254" t="s">
        <v>53</v>
      </c>
      <c r="B39" s="255">
        <v>345</v>
      </c>
      <c r="C39" s="256" t="s">
        <v>54</v>
      </c>
      <c r="D39" s="155" t="str">
        <f t="shared" si="0"/>
        <v/>
      </c>
      <c r="E39" s="174"/>
      <c r="F39" s="174"/>
      <c r="G39" s="174"/>
      <c r="H39" s="174"/>
      <c r="I39" s="174"/>
      <c r="J39" s="174"/>
      <c r="K39" s="174"/>
      <c r="M39" s="93"/>
      <c r="N39" s="93"/>
    </row>
    <row r="40" spans="1:23" s="89" customFormat="1" ht="24.95" customHeight="1" x14ac:dyDescent="0.25">
      <c r="A40" s="254" t="s">
        <v>55</v>
      </c>
      <c r="B40" s="255">
        <v>323</v>
      </c>
      <c r="C40" s="256" t="s">
        <v>56</v>
      </c>
      <c r="D40" s="155" t="str">
        <f t="shared" si="0"/>
        <v/>
      </c>
      <c r="E40" s="174"/>
      <c r="F40" s="174"/>
      <c r="G40" s="174"/>
      <c r="H40" s="174"/>
      <c r="I40" s="174"/>
      <c r="J40" s="174"/>
      <c r="K40" s="174"/>
      <c r="M40" s="92"/>
      <c r="N40" s="200" t="s">
        <v>176</v>
      </c>
    </row>
    <row r="41" spans="1:23" s="89" customFormat="1" ht="24.95" customHeight="1" x14ac:dyDescent="0.25">
      <c r="A41" s="254" t="s">
        <v>57</v>
      </c>
      <c r="B41" s="255">
        <v>324</v>
      </c>
      <c r="C41" s="256" t="s">
        <v>58</v>
      </c>
      <c r="D41" s="155" t="str">
        <f t="shared" si="0"/>
        <v/>
      </c>
      <c r="E41" s="174"/>
      <c r="F41" s="174"/>
      <c r="G41" s="174"/>
      <c r="H41" s="174"/>
      <c r="I41" s="174"/>
      <c r="J41" s="174"/>
      <c r="K41" s="174"/>
      <c r="M41" s="92"/>
      <c r="N41" s="200"/>
    </row>
    <row r="42" spans="1:23" s="89" customFormat="1" ht="24.95" customHeight="1" x14ac:dyDescent="0.25">
      <c r="A42" s="254" t="s">
        <v>59</v>
      </c>
      <c r="B42" s="255">
        <v>325</v>
      </c>
      <c r="C42" s="256" t="s">
        <v>60</v>
      </c>
      <c r="D42" s="155" t="str">
        <f t="shared" si="0"/>
        <v/>
      </c>
      <c r="E42" s="174"/>
      <c r="F42" s="174"/>
      <c r="G42" s="174"/>
      <c r="H42" s="174"/>
      <c r="I42" s="174"/>
      <c r="J42" s="174"/>
      <c r="K42" s="174"/>
      <c r="M42" s="92"/>
      <c r="N42" s="200" t="s">
        <v>177</v>
      </c>
    </row>
    <row r="43" spans="1:23" s="89" customFormat="1" ht="24.95" customHeight="1" x14ac:dyDescent="0.25">
      <c r="A43" s="254" t="s">
        <v>61</v>
      </c>
      <c r="B43" s="255">
        <v>326</v>
      </c>
      <c r="C43" s="256" t="s">
        <v>62</v>
      </c>
      <c r="D43" s="155" t="str">
        <f t="shared" si="0"/>
        <v/>
      </c>
      <c r="E43" s="174"/>
      <c r="F43" s="174"/>
      <c r="G43" s="174"/>
      <c r="H43" s="174"/>
      <c r="I43" s="174"/>
      <c r="J43" s="174"/>
      <c r="K43" s="174"/>
      <c r="M43" s="92"/>
      <c r="N43" s="200"/>
    </row>
    <row r="44" spans="1:23" s="89" customFormat="1" ht="33" customHeight="1" x14ac:dyDescent="0.25">
      <c r="A44" s="254" t="s">
        <v>116</v>
      </c>
      <c r="B44" s="255">
        <v>359</v>
      </c>
      <c r="C44" s="256" t="s">
        <v>241</v>
      </c>
      <c r="D44" s="155" t="str">
        <f t="shared" si="0"/>
        <v/>
      </c>
      <c r="E44" s="174"/>
      <c r="F44" s="174"/>
      <c r="G44" s="174"/>
      <c r="H44" s="174"/>
      <c r="I44" s="174"/>
      <c r="J44" s="174"/>
      <c r="K44" s="174"/>
      <c r="M44" s="92"/>
      <c r="N44" s="200" t="s">
        <v>178</v>
      </c>
    </row>
    <row r="45" spans="1:23" s="89" customFormat="1" ht="24.95" customHeight="1" x14ac:dyDescent="0.25">
      <c r="A45" s="254" t="s">
        <v>63</v>
      </c>
      <c r="B45" s="255">
        <v>327</v>
      </c>
      <c r="C45" s="256" t="s">
        <v>64</v>
      </c>
      <c r="D45" s="155" t="str">
        <f t="shared" si="0"/>
        <v/>
      </c>
      <c r="E45" s="174"/>
      <c r="F45" s="174"/>
      <c r="G45" s="174"/>
      <c r="H45" s="174"/>
      <c r="I45" s="174"/>
      <c r="J45" s="174"/>
      <c r="K45" s="174"/>
      <c r="M45" s="92"/>
      <c r="N45" s="200"/>
    </row>
    <row r="46" spans="1:23" s="89" customFormat="1" ht="24.95" customHeight="1" x14ac:dyDescent="0.25">
      <c r="A46" s="254" t="s">
        <v>65</v>
      </c>
      <c r="B46" s="255">
        <v>328</v>
      </c>
      <c r="C46" s="256" t="s">
        <v>66</v>
      </c>
      <c r="D46" s="155" t="str">
        <f t="shared" si="0"/>
        <v/>
      </c>
      <c r="E46" s="174"/>
      <c r="F46" s="174"/>
      <c r="G46" s="174"/>
      <c r="H46" s="174"/>
      <c r="I46" s="174"/>
      <c r="J46" s="174"/>
      <c r="K46" s="174"/>
      <c r="M46" s="92"/>
      <c r="N46" s="200" t="s">
        <v>179</v>
      </c>
    </row>
    <row r="47" spans="1:23" s="89" customFormat="1" ht="24.95" customHeight="1" x14ac:dyDescent="0.25">
      <c r="A47" s="254" t="s">
        <v>67</v>
      </c>
      <c r="B47" s="255">
        <v>329</v>
      </c>
      <c r="C47" s="256" t="s">
        <v>68</v>
      </c>
      <c r="D47" s="155" t="str">
        <f t="shared" si="0"/>
        <v/>
      </c>
      <c r="E47" s="174"/>
      <c r="F47" s="174"/>
      <c r="G47" s="174"/>
      <c r="H47" s="174"/>
      <c r="I47" s="174"/>
      <c r="J47" s="174"/>
      <c r="K47" s="174"/>
      <c r="M47" s="92"/>
      <c r="N47" s="200"/>
    </row>
    <row r="48" spans="1:23" s="89" customFormat="1" ht="24.95" customHeight="1" x14ac:dyDescent="0.25">
      <c r="A48" s="254" t="s">
        <v>69</v>
      </c>
      <c r="B48" s="255">
        <v>330</v>
      </c>
      <c r="C48" s="256" t="s">
        <v>225</v>
      </c>
      <c r="D48" s="155" t="str">
        <f t="shared" si="0"/>
        <v/>
      </c>
      <c r="E48" s="174"/>
      <c r="F48" s="174"/>
      <c r="G48" s="174"/>
      <c r="H48" s="174"/>
      <c r="I48" s="174"/>
      <c r="J48" s="174"/>
      <c r="K48" s="174"/>
      <c r="M48" s="92"/>
      <c r="N48" s="149"/>
    </row>
    <row r="49" spans="1:14" s="89" customFormat="1" ht="24.95" customHeight="1" x14ac:dyDescent="0.25">
      <c r="A49" s="254" t="s">
        <v>72</v>
      </c>
      <c r="B49" s="255">
        <v>333</v>
      </c>
      <c r="C49" s="256" t="s">
        <v>73</v>
      </c>
      <c r="D49" s="155" t="str">
        <f t="shared" si="0"/>
        <v/>
      </c>
      <c r="E49" s="174"/>
      <c r="F49" s="174"/>
      <c r="G49" s="174"/>
      <c r="H49" s="174"/>
      <c r="I49" s="174"/>
      <c r="J49" s="174"/>
      <c r="K49" s="174"/>
      <c r="M49" s="92"/>
      <c r="N49" s="150" t="s">
        <v>134</v>
      </c>
    </row>
    <row r="50" spans="1:14" s="89" customFormat="1" ht="24.95" customHeight="1" x14ac:dyDescent="0.25">
      <c r="A50" s="254" t="s">
        <v>74</v>
      </c>
      <c r="B50" s="255">
        <v>334</v>
      </c>
      <c r="C50" s="256" t="s">
        <v>222</v>
      </c>
      <c r="D50" s="155" t="str">
        <f t="shared" si="0"/>
        <v/>
      </c>
      <c r="E50" s="174"/>
      <c r="F50" s="174"/>
      <c r="G50" s="174"/>
      <c r="H50" s="174"/>
      <c r="I50" s="174"/>
      <c r="J50" s="174"/>
      <c r="K50" s="174"/>
      <c r="M50" s="92"/>
      <c r="N50" s="149"/>
    </row>
    <row r="51" spans="1:14" s="89" customFormat="1" ht="24.95" customHeight="1" x14ac:dyDescent="0.25">
      <c r="A51" s="254" t="s">
        <v>75</v>
      </c>
      <c r="B51" s="255">
        <v>335</v>
      </c>
      <c r="C51" s="256" t="s">
        <v>210</v>
      </c>
      <c r="D51" s="155" t="str">
        <f t="shared" si="0"/>
        <v/>
      </c>
      <c r="E51" s="174"/>
      <c r="F51" s="174"/>
      <c r="G51" s="174"/>
      <c r="H51" s="174"/>
      <c r="I51" s="174"/>
      <c r="J51" s="174"/>
      <c r="K51" s="174"/>
      <c r="M51" s="150" t="s">
        <v>78</v>
      </c>
      <c r="N51" s="92"/>
    </row>
    <row r="52" spans="1:14" s="89" customFormat="1" ht="24.95" customHeight="1" x14ac:dyDescent="0.25">
      <c r="A52" s="254" t="s">
        <v>76</v>
      </c>
      <c r="B52" s="255">
        <v>336</v>
      </c>
      <c r="C52" s="256" t="s">
        <v>77</v>
      </c>
      <c r="D52" s="155" t="str">
        <f t="shared" si="0"/>
        <v/>
      </c>
      <c r="E52" s="174"/>
      <c r="F52" s="174"/>
      <c r="G52" s="174"/>
      <c r="H52" s="174"/>
      <c r="I52" s="174"/>
      <c r="J52" s="174"/>
      <c r="K52" s="174"/>
      <c r="M52" s="150"/>
      <c r="N52" s="92"/>
    </row>
    <row r="53" spans="1:14" s="89" customFormat="1" ht="24.95" customHeight="1" x14ac:dyDescent="0.25">
      <c r="A53" s="254" t="s">
        <v>79</v>
      </c>
      <c r="B53" s="255">
        <v>337</v>
      </c>
      <c r="C53" s="256" t="s">
        <v>226</v>
      </c>
      <c r="D53" s="155" t="str">
        <f t="shared" si="0"/>
        <v/>
      </c>
      <c r="E53" s="174"/>
      <c r="F53" s="174"/>
      <c r="G53" s="174"/>
      <c r="H53" s="174"/>
      <c r="I53" s="174"/>
      <c r="J53" s="174"/>
      <c r="K53" s="174"/>
      <c r="M53" s="92"/>
      <c r="N53" s="92"/>
    </row>
    <row r="54" spans="1:14" s="89" customFormat="1" ht="24.95" customHeight="1" x14ac:dyDescent="0.25">
      <c r="A54" s="254" t="s">
        <v>81</v>
      </c>
      <c r="B54" s="255">
        <v>339</v>
      </c>
      <c r="C54" s="256" t="s">
        <v>82</v>
      </c>
      <c r="D54" s="155" t="str">
        <f t="shared" si="0"/>
        <v/>
      </c>
      <c r="E54" s="174"/>
      <c r="F54" s="174"/>
      <c r="G54" s="174"/>
      <c r="H54" s="174"/>
      <c r="I54" s="174"/>
      <c r="J54" s="174"/>
      <c r="K54" s="174"/>
      <c r="M54" s="92"/>
      <c r="N54" s="92"/>
    </row>
    <row r="55" spans="1:14" s="89" customFormat="1" ht="24.95" customHeight="1" x14ac:dyDescent="0.25">
      <c r="A55" s="254" t="s">
        <v>83</v>
      </c>
      <c r="B55" s="255">
        <v>340</v>
      </c>
      <c r="C55" s="256" t="s">
        <v>84</v>
      </c>
      <c r="D55" s="155" t="str">
        <f t="shared" si="0"/>
        <v/>
      </c>
      <c r="E55" s="174"/>
      <c r="F55" s="174"/>
      <c r="G55" s="174"/>
      <c r="H55" s="174"/>
      <c r="I55" s="174"/>
      <c r="J55" s="174"/>
      <c r="K55" s="174"/>
      <c r="M55" s="92"/>
      <c r="N55" s="92"/>
    </row>
    <row r="56" spans="1:14" s="89" customFormat="1" ht="24.95" customHeight="1" x14ac:dyDescent="0.25">
      <c r="A56" s="254" t="s">
        <v>212</v>
      </c>
      <c r="B56" s="255">
        <v>373</v>
      </c>
      <c r="C56" s="256" t="s">
        <v>214</v>
      </c>
      <c r="D56" s="155" t="str">
        <f t="shared" si="0"/>
        <v/>
      </c>
      <c r="E56" s="174"/>
      <c r="F56" s="174"/>
      <c r="G56" s="174"/>
      <c r="H56" s="174"/>
      <c r="I56" s="174"/>
      <c r="J56" s="174"/>
      <c r="K56" s="174"/>
      <c r="M56" s="92"/>
      <c r="N56" s="92"/>
    </row>
    <row r="57" spans="1:14" s="89" customFormat="1" ht="24.95" customHeight="1" x14ac:dyDescent="0.25">
      <c r="A57" s="254" t="s">
        <v>87</v>
      </c>
      <c r="B57" s="255">
        <v>342</v>
      </c>
      <c r="C57" s="256" t="s">
        <v>88</v>
      </c>
      <c r="D57" s="155" t="str">
        <f t="shared" si="0"/>
        <v/>
      </c>
      <c r="E57" s="174"/>
      <c r="F57" s="174"/>
      <c r="G57" s="174"/>
      <c r="H57" s="174"/>
      <c r="I57" s="174"/>
      <c r="J57" s="174"/>
      <c r="K57" s="174"/>
      <c r="M57" s="92"/>
      <c r="N57" s="92"/>
    </row>
    <row r="58" spans="1:14" s="89" customFormat="1" ht="24.95" customHeight="1" x14ac:dyDescent="0.25">
      <c r="A58" s="254" t="s">
        <v>89</v>
      </c>
      <c r="B58" s="255">
        <v>343</v>
      </c>
      <c r="C58" s="256" t="s">
        <v>90</v>
      </c>
      <c r="D58" s="155" t="str">
        <f t="shared" si="0"/>
        <v/>
      </c>
      <c r="E58" s="174"/>
      <c r="F58" s="174"/>
      <c r="G58" s="174"/>
      <c r="H58" s="174"/>
      <c r="I58" s="174"/>
      <c r="J58" s="174"/>
      <c r="K58" s="174"/>
      <c r="M58" s="92"/>
      <c r="N58" s="92"/>
    </row>
    <row r="59" spans="1:14" s="89" customFormat="1" ht="24.95" customHeight="1" x14ac:dyDescent="0.25">
      <c r="A59" s="254" t="s">
        <v>91</v>
      </c>
      <c r="B59" s="255">
        <v>344</v>
      </c>
      <c r="C59" s="256" t="s">
        <v>92</v>
      </c>
      <c r="D59" s="155" t="str">
        <f t="shared" si="0"/>
        <v/>
      </c>
      <c r="E59" s="174"/>
      <c r="F59" s="174"/>
      <c r="G59" s="174"/>
      <c r="H59" s="174"/>
      <c r="I59" s="174"/>
      <c r="J59" s="174"/>
      <c r="K59" s="174"/>
      <c r="M59" s="92"/>
      <c r="N59" s="92"/>
    </row>
    <row r="60" spans="1:14" s="88" customFormat="1" ht="24.95" customHeight="1" x14ac:dyDescent="0.25">
      <c r="A60" s="254" t="s">
        <v>93</v>
      </c>
      <c r="B60" s="255">
        <v>346</v>
      </c>
      <c r="C60" s="256" t="s">
        <v>94</v>
      </c>
      <c r="D60" s="155" t="str">
        <f t="shared" si="0"/>
        <v/>
      </c>
      <c r="E60" s="174"/>
      <c r="F60" s="174"/>
      <c r="G60" s="174"/>
      <c r="H60" s="174"/>
      <c r="I60" s="174"/>
      <c r="J60" s="174"/>
      <c r="K60" s="174"/>
      <c r="M60" s="92"/>
      <c r="N60" s="38"/>
    </row>
    <row r="61" spans="1:14" ht="24.95" customHeight="1" x14ac:dyDescent="0.25">
      <c r="A61" s="254" t="s">
        <v>95</v>
      </c>
      <c r="B61" s="255">
        <v>347</v>
      </c>
      <c r="C61" s="256" t="s">
        <v>227</v>
      </c>
      <c r="D61" s="155" t="str">
        <f t="shared" si="0"/>
        <v/>
      </c>
      <c r="E61" s="174"/>
      <c r="F61" s="174"/>
      <c r="G61" s="174"/>
      <c r="H61" s="174"/>
      <c r="I61" s="174"/>
      <c r="J61" s="174"/>
      <c r="K61" s="174"/>
      <c r="L61" s="62"/>
      <c r="M61" s="38"/>
    </row>
    <row r="62" spans="1:14" ht="24.95" customHeight="1" x14ac:dyDescent="0.25">
      <c r="A62" s="254" t="s">
        <v>115</v>
      </c>
      <c r="B62" s="255">
        <v>358</v>
      </c>
      <c r="C62" s="256" t="s">
        <v>216</v>
      </c>
      <c r="D62" s="155" t="str">
        <f t="shared" si="0"/>
        <v/>
      </c>
      <c r="E62" s="174"/>
      <c r="F62" s="174"/>
      <c r="G62" s="174"/>
      <c r="H62" s="174"/>
      <c r="I62" s="174"/>
      <c r="J62" s="174"/>
      <c r="K62" s="174"/>
      <c r="L62" s="62"/>
    </row>
    <row r="63" spans="1:14" ht="24.95" customHeight="1" x14ac:dyDescent="0.25">
      <c r="A63" s="254" t="s">
        <v>96</v>
      </c>
      <c r="B63" s="255">
        <v>348</v>
      </c>
      <c r="C63" s="256" t="s">
        <v>97</v>
      </c>
      <c r="D63" s="155" t="str">
        <f t="shared" si="0"/>
        <v/>
      </c>
      <c r="E63" s="174"/>
      <c r="F63" s="174"/>
      <c r="G63" s="174"/>
      <c r="H63" s="174"/>
      <c r="I63" s="174"/>
      <c r="J63" s="174"/>
      <c r="K63" s="174"/>
      <c r="L63" s="62"/>
    </row>
    <row r="64" spans="1:14" ht="24.95" customHeight="1" x14ac:dyDescent="0.25">
      <c r="A64" s="254" t="s">
        <v>98</v>
      </c>
      <c r="B64" s="255">
        <v>349</v>
      </c>
      <c r="C64" s="256" t="s">
        <v>99</v>
      </c>
      <c r="D64" s="155" t="str">
        <f t="shared" si="0"/>
        <v/>
      </c>
      <c r="E64" s="174"/>
      <c r="F64" s="174"/>
      <c r="G64" s="174"/>
      <c r="H64" s="174"/>
      <c r="I64" s="174"/>
      <c r="J64" s="174"/>
      <c r="K64" s="174"/>
      <c r="L64" s="62"/>
    </row>
    <row r="65" spans="1:12" ht="24.95" customHeight="1" x14ac:dyDescent="0.25">
      <c r="A65" s="254" t="s">
        <v>80</v>
      </c>
      <c r="B65" s="255">
        <v>338</v>
      </c>
      <c r="C65" s="256" t="s">
        <v>217</v>
      </c>
      <c r="D65" s="155" t="str">
        <f t="shared" si="0"/>
        <v/>
      </c>
      <c r="E65" s="174"/>
      <c r="F65" s="174"/>
      <c r="G65" s="174"/>
      <c r="H65" s="174"/>
      <c r="I65" s="174"/>
      <c r="J65" s="174"/>
      <c r="K65" s="174"/>
      <c r="L65" s="62"/>
    </row>
    <row r="66" spans="1:12" ht="24.95" customHeight="1" x14ac:dyDescent="0.25">
      <c r="A66" s="254" t="s">
        <v>102</v>
      </c>
      <c r="B66" s="255">
        <v>351</v>
      </c>
      <c r="C66" s="256" t="s">
        <v>218</v>
      </c>
      <c r="D66" s="155" t="str">
        <f t="shared" si="0"/>
        <v/>
      </c>
      <c r="E66" s="174"/>
      <c r="F66" s="174"/>
      <c r="G66" s="174"/>
      <c r="H66" s="174"/>
      <c r="I66" s="174"/>
      <c r="J66" s="174"/>
      <c r="K66" s="174"/>
      <c r="L66" s="62"/>
    </row>
    <row r="67" spans="1:12" ht="24.95" customHeight="1" x14ac:dyDescent="0.25">
      <c r="A67" s="254" t="s">
        <v>103</v>
      </c>
      <c r="B67" s="255">
        <v>352</v>
      </c>
      <c r="C67" s="256" t="s">
        <v>104</v>
      </c>
      <c r="D67" s="155" t="str">
        <f t="shared" si="0"/>
        <v/>
      </c>
      <c r="E67" s="174"/>
      <c r="F67" s="174"/>
      <c r="G67" s="174"/>
      <c r="H67" s="174"/>
      <c r="I67" s="174"/>
      <c r="J67" s="174"/>
      <c r="K67" s="174"/>
      <c r="L67" s="62"/>
    </row>
    <row r="68" spans="1:12" ht="24.95" customHeight="1" x14ac:dyDescent="0.25">
      <c r="A68" s="254" t="s">
        <v>105</v>
      </c>
      <c r="B68" s="255">
        <v>353</v>
      </c>
      <c r="C68" s="256" t="s">
        <v>228</v>
      </c>
      <c r="D68" s="155" t="str">
        <f t="shared" si="0"/>
        <v/>
      </c>
      <c r="E68" s="174"/>
      <c r="F68" s="174"/>
      <c r="G68" s="174"/>
      <c r="H68" s="174"/>
      <c r="I68" s="174"/>
      <c r="J68" s="174"/>
      <c r="K68" s="174"/>
      <c r="L68" s="62"/>
    </row>
    <row r="69" spans="1:12" ht="24.95" customHeight="1" x14ac:dyDescent="0.25">
      <c r="A69" s="254" t="s">
        <v>107</v>
      </c>
      <c r="B69" s="255">
        <v>354</v>
      </c>
      <c r="C69" s="256" t="s">
        <v>108</v>
      </c>
      <c r="D69" s="155" t="str">
        <f t="shared" si="0"/>
        <v/>
      </c>
      <c r="E69" s="174"/>
      <c r="F69" s="174"/>
      <c r="G69" s="174"/>
      <c r="H69" s="174"/>
      <c r="I69" s="174"/>
      <c r="J69" s="174"/>
      <c r="K69" s="174"/>
      <c r="L69" s="62"/>
    </row>
    <row r="70" spans="1:12" ht="24.95" customHeight="1" x14ac:dyDescent="0.25">
      <c r="A70" s="254" t="s">
        <v>109</v>
      </c>
      <c r="B70" s="255">
        <v>355</v>
      </c>
      <c r="C70" s="256" t="s">
        <v>110</v>
      </c>
      <c r="D70" s="155" t="str">
        <f t="shared" si="0"/>
        <v/>
      </c>
      <c r="E70" s="174"/>
      <c r="F70" s="174"/>
      <c r="G70" s="174"/>
      <c r="H70" s="174"/>
      <c r="I70" s="174"/>
      <c r="J70" s="174"/>
      <c r="K70" s="174"/>
      <c r="L70" s="62"/>
    </row>
    <row r="71" spans="1:12" ht="24.95" customHeight="1" x14ac:dyDescent="0.25">
      <c r="A71" s="254" t="s">
        <v>111</v>
      </c>
      <c r="B71" s="255">
        <v>356</v>
      </c>
      <c r="C71" s="256" t="s">
        <v>112</v>
      </c>
      <c r="D71" s="155" t="str">
        <f t="shared" si="0"/>
        <v/>
      </c>
      <c r="E71" s="174"/>
      <c r="F71" s="174"/>
      <c r="G71" s="174"/>
      <c r="H71" s="174"/>
      <c r="I71" s="174"/>
      <c r="J71" s="174"/>
      <c r="K71" s="174"/>
      <c r="L71" s="62"/>
    </row>
    <row r="72" spans="1:12" ht="24.95" customHeight="1" x14ac:dyDescent="0.25">
      <c r="A72" s="254" t="s">
        <v>229</v>
      </c>
      <c r="B72" s="255">
        <v>374</v>
      </c>
      <c r="C72" s="256" t="s">
        <v>230</v>
      </c>
      <c r="D72" s="155" t="str">
        <f t="shared" si="0"/>
        <v/>
      </c>
      <c r="E72" s="174"/>
      <c r="F72" s="174"/>
      <c r="G72" s="174"/>
      <c r="H72" s="174"/>
      <c r="I72" s="174"/>
      <c r="J72" s="174"/>
      <c r="K72" s="174"/>
      <c r="L72" s="62"/>
    </row>
    <row r="73" spans="1:12" ht="24.95" customHeight="1" x14ac:dyDescent="0.25">
      <c r="A73" s="254" t="s">
        <v>113</v>
      </c>
      <c r="B73" s="255">
        <v>357</v>
      </c>
      <c r="C73" s="256" t="s">
        <v>114</v>
      </c>
      <c r="D73" s="155" t="str">
        <f t="shared" si="0"/>
        <v/>
      </c>
      <c r="E73" s="174"/>
      <c r="F73" s="174"/>
      <c r="G73" s="174"/>
      <c r="H73" s="174"/>
      <c r="I73" s="174"/>
      <c r="J73" s="174"/>
      <c r="K73" s="174"/>
      <c r="L73" s="62"/>
    </row>
    <row r="74" spans="1:12" ht="24.95" customHeight="1" x14ac:dyDescent="0.25">
      <c r="A74" s="254" t="s">
        <v>120</v>
      </c>
      <c r="B74" s="255">
        <v>361</v>
      </c>
      <c r="C74" s="256" t="s">
        <v>219</v>
      </c>
      <c r="D74" s="155" t="str">
        <f t="shared" si="0"/>
        <v/>
      </c>
      <c r="E74" s="174"/>
      <c r="F74" s="174"/>
      <c r="G74" s="174"/>
      <c r="H74" s="174"/>
      <c r="I74" s="174"/>
      <c r="J74" s="174"/>
      <c r="K74" s="174"/>
      <c r="L74" s="62"/>
    </row>
    <row r="75" spans="1:12" ht="24.95" customHeight="1" x14ac:dyDescent="0.25">
      <c r="A75" s="254" t="s">
        <v>121</v>
      </c>
      <c r="B75" s="255">
        <v>362</v>
      </c>
      <c r="C75" s="256" t="s">
        <v>231</v>
      </c>
      <c r="D75" s="155" t="str">
        <f t="shared" si="0"/>
        <v/>
      </c>
      <c r="E75" s="174"/>
      <c r="F75" s="174"/>
      <c r="G75" s="174"/>
      <c r="H75" s="174"/>
      <c r="I75" s="174"/>
      <c r="J75" s="174"/>
      <c r="K75" s="174"/>
      <c r="L75" s="62"/>
    </row>
    <row r="76" spans="1:12" ht="24.95" customHeight="1" x14ac:dyDescent="0.25">
      <c r="A76" s="254" t="s">
        <v>123</v>
      </c>
      <c r="B76" s="255">
        <v>364</v>
      </c>
      <c r="C76" s="256" t="s">
        <v>220</v>
      </c>
      <c r="D76" s="155" t="str">
        <f t="shared" si="0"/>
        <v/>
      </c>
      <c r="E76" s="174"/>
      <c r="F76" s="174"/>
      <c r="G76" s="174"/>
      <c r="H76" s="174"/>
      <c r="I76" s="174"/>
      <c r="J76" s="174"/>
      <c r="K76" s="174"/>
      <c r="L76" s="62"/>
    </row>
    <row r="77" spans="1:12" ht="24.95" customHeight="1" x14ac:dyDescent="0.25">
      <c r="A77" s="254" t="s">
        <v>124</v>
      </c>
      <c r="B77" s="255">
        <v>365</v>
      </c>
      <c r="C77" s="256" t="s">
        <v>125</v>
      </c>
      <c r="D77" s="155" t="str">
        <f t="shared" si="0"/>
        <v/>
      </c>
      <c r="E77" s="174"/>
      <c r="F77" s="174"/>
      <c r="G77" s="174"/>
      <c r="H77" s="174"/>
      <c r="I77" s="174"/>
      <c r="J77" s="174"/>
      <c r="K77" s="174"/>
      <c r="L77" s="62"/>
    </row>
    <row r="78" spans="1:12" ht="24.95" customHeight="1" x14ac:dyDescent="0.25">
      <c r="A78" s="254" t="s">
        <v>126</v>
      </c>
      <c r="B78" s="255">
        <v>366</v>
      </c>
      <c r="C78" s="256" t="s">
        <v>232</v>
      </c>
      <c r="D78" s="155" t="str">
        <f t="shared" si="0"/>
        <v/>
      </c>
      <c r="E78" s="174"/>
      <c r="F78" s="174"/>
      <c r="G78" s="174"/>
      <c r="H78" s="174"/>
      <c r="I78" s="174"/>
      <c r="J78" s="174"/>
      <c r="K78" s="174"/>
      <c r="L78" s="62"/>
    </row>
    <row r="79" spans="1:12" ht="24.95" customHeight="1" x14ac:dyDescent="0.25">
      <c r="A79" s="254" t="s">
        <v>127</v>
      </c>
      <c r="B79" s="255">
        <v>368</v>
      </c>
      <c r="C79" s="256" t="s">
        <v>128</v>
      </c>
      <c r="D79" s="155" t="str">
        <f t="shared" si="0"/>
        <v/>
      </c>
      <c r="E79" s="174"/>
      <c r="F79" s="174"/>
      <c r="G79" s="174"/>
      <c r="H79" s="174"/>
      <c r="I79" s="174"/>
      <c r="J79" s="174"/>
      <c r="K79" s="174"/>
      <c r="L79" s="62"/>
    </row>
    <row r="80" spans="1:12" ht="41.25" customHeight="1" x14ac:dyDescent="0.25">
      <c r="A80" s="257" t="s">
        <v>180</v>
      </c>
      <c r="B80" s="258"/>
      <c r="C80" s="258"/>
      <c r="D80" s="155"/>
      <c r="E80" s="174"/>
      <c r="F80" s="174"/>
      <c r="G80" s="174"/>
      <c r="H80" s="174"/>
      <c r="I80" s="174"/>
      <c r="J80" s="174"/>
      <c r="K80" s="174"/>
      <c r="L80" s="62"/>
    </row>
    <row r="81" spans="1:12" ht="24.95" customHeight="1" x14ac:dyDescent="0.25">
      <c r="A81" s="167"/>
      <c r="B81" s="169"/>
      <c r="C81" s="168"/>
      <c r="D81" s="155" t="str">
        <f t="shared" ref="D81:D94" si="1">IF(SUM(E81:K81)&gt;0,(SUM(E81:K81)),"")</f>
        <v/>
      </c>
      <c r="E81" s="174"/>
      <c r="F81" s="174"/>
      <c r="G81" s="174"/>
      <c r="H81" s="174"/>
      <c r="I81" s="174"/>
      <c r="J81" s="174"/>
      <c r="K81" s="174"/>
      <c r="L81" s="62"/>
    </row>
    <row r="82" spans="1:12" ht="24.95" customHeight="1" x14ac:dyDescent="0.25">
      <c r="A82" s="167"/>
      <c r="B82" s="169"/>
      <c r="C82" s="168"/>
      <c r="D82" s="155" t="str">
        <f t="shared" si="1"/>
        <v/>
      </c>
      <c r="E82" s="174"/>
      <c r="F82" s="174"/>
      <c r="G82" s="174"/>
      <c r="H82" s="174"/>
      <c r="I82" s="174"/>
      <c r="J82" s="174"/>
      <c r="K82" s="174"/>
      <c r="L82" s="62"/>
    </row>
    <row r="83" spans="1:12" ht="24.95" customHeight="1" x14ac:dyDescent="0.25">
      <c r="A83" s="167"/>
      <c r="B83" s="169"/>
      <c r="C83" s="168"/>
      <c r="D83" s="155" t="str">
        <f t="shared" si="1"/>
        <v/>
      </c>
      <c r="E83" s="174"/>
      <c r="F83" s="174"/>
      <c r="G83" s="174"/>
      <c r="H83" s="174"/>
      <c r="I83" s="174"/>
      <c r="J83" s="174"/>
      <c r="K83" s="174"/>
      <c r="L83" s="62"/>
    </row>
    <row r="84" spans="1:12" ht="24.95" customHeight="1" x14ac:dyDescent="0.25">
      <c r="A84" s="167"/>
      <c r="B84" s="169"/>
      <c r="C84" s="168"/>
      <c r="D84" s="155" t="str">
        <f t="shared" si="1"/>
        <v/>
      </c>
      <c r="E84" s="174"/>
      <c r="F84" s="174"/>
      <c r="G84" s="174"/>
      <c r="H84" s="174"/>
      <c r="I84" s="174"/>
      <c r="J84" s="174"/>
      <c r="K84" s="174"/>
      <c r="L84" s="62"/>
    </row>
    <row r="85" spans="1:12" ht="46.5" customHeight="1" x14ac:dyDescent="0.25">
      <c r="A85" s="167"/>
      <c r="B85" s="169"/>
      <c r="C85" s="168"/>
      <c r="D85" s="155" t="str">
        <f t="shared" si="1"/>
        <v/>
      </c>
      <c r="E85" s="174"/>
      <c r="F85" s="174"/>
      <c r="G85" s="174"/>
      <c r="H85" s="174"/>
      <c r="I85" s="174"/>
      <c r="J85" s="174"/>
      <c r="K85" s="174"/>
      <c r="L85" s="62"/>
    </row>
    <row r="86" spans="1:12" ht="24.95" customHeight="1" x14ac:dyDescent="0.25">
      <c r="A86" s="167"/>
      <c r="B86" s="169"/>
      <c r="C86" s="168"/>
      <c r="D86" s="155" t="str">
        <f t="shared" si="1"/>
        <v/>
      </c>
      <c r="E86" s="174"/>
      <c r="F86" s="174"/>
      <c r="G86" s="174"/>
      <c r="H86" s="174"/>
      <c r="I86" s="174"/>
      <c r="J86" s="174"/>
      <c r="K86" s="174"/>
      <c r="L86" s="62"/>
    </row>
    <row r="87" spans="1:12" ht="24.95" customHeight="1" x14ac:dyDescent="0.25">
      <c r="A87" s="167"/>
      <c r="B87" s="169"/>
      <c r="C87" s="168"/>
      <c r="D87" s="155" t="str">
        <f t="shared" si="1"/>
        <v/>
      </c>
      <c r="E87" s="174"/>
      <c r="F87" s="174"/>
      <c r="G87" s="174"/>
      <c r="H87" s="174"/>
      <c r="I87" s="174"/>
      <c r="J87" s="174"/>
      <c r="K87" s="174"/>
      <c r="L87" s="62"/>
    </row>
    <row r="88" spans="1:12" ht="24.95" customHeight="1" x14ac:dyDescent="0.25">
      <c r="A88" s="167"/>
      <c r="B88" s="169"/>
      <c r="C88" s="168"/>
      <c r="D88" s="155" t="str">
        <f t="shared" si="1"/>
        <v/>
      </c>
      <c r="E88" s="174"/>
      <c r="F88" s="174"/>
      <c r="G88" s="174"/>
      <c r="H88" s="174"/>
      <c r="I88" s="174"/>
      <c r="J88" s="174"/>
      <c r="K88" s="174"/>
      <c r="L88" s="62"/>
    </row>
    <row r="89" spans="1:12" ht="24.95" customHeight="1" x14ac:dyDescent="0.25">
      <c r="A89" s="167"/>
      <c r="B89" s="169"/>
      <c r="C89" s="168"/>
      <c r="D89" s="155" t="str">
        <f t="shared" si="1"/>
        <v/>
      </c>
      <c r="E89" s="174"/>
      <c r="F89" s="174"/>
      <c r="G89" s="174"/>
      <c r="H89" s="174"/>
      <c r="I89" s="174"/>
      <c r="J89" s="174"/>
      <c r="K89" s="174"/>
      <c r="L89" s="62"/>
    </row>
    <row r="90" spans="1:12" ht="24.95" customHeight="1" x14ac:dyDescent="0.25">
      <c r="A90" s="167"/>
      <c r="B90" s="169"/>
      <c r="C90" s="168"/>
      <c r="D90" s="155" t="str">
        <f t="shared" si="1"/>
        <v/>
      </c>
      <c r="E90" s="174"/>
      <c r="F90" s="174"/>
      <c r="G90" s="174"/>
      <c r="H90" s="174"/>
      <c r="I90" s="174"/>
      <c r="J90" s="174"/>
      <c r="K90" s="174"/>
      <c r="L90" s="62"/>
    </row>
    <row r="91" spans="1:12" ht="24.95" customHeight="1" x14ac:dyDescent="0.25">
      <c r="A91" s="167"/>
      <c r="B91" s="169"/>
      <c r="C91" s="168"/>
      <c r="D91" s="155" t="str">
        <f t="shared" si="1"/>
        <v/>
      </c>
      <c r="E91" s="174"/>
      <c r="F91" s="174"/>
      <c r="G91" s="174"/>
      <c r="H91" s="174"/>
      <c r="I91" s="174"/>
      <c r="J91" s="174"/>
      <c r="K91" s="174"/>
      <c r="L91" s="62"/>
    </row>
    <row r="92" spans="1:12" ht="24.95" customHeight="1" x14ac:dyDescent="0.25">
      <c r="A92" s="167"/>
      <c r="B92" s="169"/>
      <c r="C92" s="168"/>
      <c r="D92" s="155" t="str">
        <f t="shared" si="1"/>
        <v/>
      </c>
      <c r="E92" s="174"/>
      <c r="F92" s="174"/>
      <c r="G92" s="174"/>
      <c r="H92" s="174"/>
      <c r="I92" s="174"/>
      <c r="J92" s="174"/>
      <c r="K92" s="174"/>
      <c r="L92" s="62"/>
    </row>
    <row r="93" spans="1:12" ht="24.95" customHeight="1" x14ac:dyDescent="0.25">
      <c r="A93" s="167"/>
      <c r="B93" s="169"/>
      <c r="C93" s="168"/>
      <c r="D93" s="155" t="str">
        <f t="shared" si="1"/>
        <v/>
      </c>
      <c r="E93" s="174"/>
      <c r="F93" s="174"/>
      <c r="G93" s="174"/>
      <c r="H93" s="174"/>
      <c r="I93" s="174"/>
      <c r="J93" s="174"/>
      <c r="K93" s="174"/>
      <c r="L93" s="62"/>
    </row>
    <row r="94" spans="1:12" ht="24.95" customHeight="1" thickBot="1" x14ac:dyDescent="0.3">
      <c r="A94" s="170"/>
      <c r="B94" s="171"/>
      <c r="C94" s="172"/>
      <c r="D94" s="156" t="str">
        <f t="shared" si="1"/>
        <v/>
      </c>
      <c r="E94" s="175"/>
      <c r="F94" s="175"/>
      <c r="G94" s="175"/>
      <c r="H94" s="175"/>
      <c r="I94" s="175"/>
      <c r="J94" s="175"/>
      <c r="K94" s="175"/>
      <c r="L94" s="62"/>
    </row>
    <row r="95" spans="1:12" ht="24.95" customHeight="1" thickBot="1" x14ac:dyDescent="0.3">
      <c r="A95" s="244" t="s">
        <v>233</v>
      </c>
      <c r="B95" s="245"/>
      <c r="C95" s="245"/>
      <c r="D95" s="157">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0"/>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126"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zoomScale="65" zoomScaleNormal="65" zoomScaleSheetLayoutView="100" workbookViewId="0">
      <selection activeCell="B12" sqref="B12:C12"/>
    </sheetView>
  </sheetViews>
  <sheetFormatPr defaultColWidth="9.140625" defaultRowHeight="24.95" customHeight="1" x14ac:dyDescent="0.25"/>
  <cols>
    <col min="1" max="1" width="17.14062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4" t="s">
        <v>161</v>
      </c>
      <c r="H1" s="55"/>
      <c r="I1" s="55"/>
      <c r="J1" s="55"/>
      <c r="K1" s="56"/>
      <c r="L1" s="21"/>
      <c r="M1" s="195" t="s">
        <v>162</v>
      </c>
      <c r="N1" s="195"/>
    </row>
    <row r="2" spans="1:25" ht="30" customHeight="1" x14ac:dyDescent="0.25">
      <c r="A2" s="196" t="s">
        <v>163</v>
      </c>
      <c r="B2" s="196"/>
      <c r="C2" s="196"/>
      <c r="D2" s="196"/>
      <c r="E2" s="196"/>
      <c r="F2" s="12"/>
      <c r="G2" s="197" t="s">
        <v>1</v>
      </c>
      <c r="H2" s="198"/>
      <c r="I2" s="198"/>
      <c r="J2" s="199"/>
      <c r="K2" s="133">
        <f>D95</f>
        <v>201058</v>
      </c>
      <c r="M2" s="200" t="s">
        <v>164</v>
      </c>
      <c r="N2" s="200"/>
    </row>
    <row r="3" spans="1:25" ht="30" customHeight="1" x14ac:dyDescent="0.25">
      <c r="A3" s="196"/>
      <c r="B3" s="196"/>
      <c r="C3" s="196"/>
      <c r="D3" s="196"/>
      <c r="E3" s="196"/>
      <c r="F3" s="12"/>
      <c r="G3" s="201" t="s">
        <v>165</v>
      </c>
      <c r="H3" s="202"/>
      <c r="I3" s="202"/>
      <c r="J3" s="203"/>
      <c r="K3" s="64">
        <v>3897525</v>
      </c>
      <c r="M3" s="190" t="s">
        <v>130</v>
      </c>
      <c r="N3" s="190"/>
    </row>
    <row r="4" spans="1:25" ht="30" customHeight="1" x14ac:dyDescent="0.25">
      <c r="A4" s="196"/>
      <c r="B4" s="196"/>
      <c r="C4" s="196"/>
      <c r="D4" s="196"/>
      <c r="E4" s="196"/>
      <c r="F4" s="12"/>
      <c r="G4" s="204" t="s">
        <v>2</v>
      </c>
      <c r="H4" s="205"/>
      <c r="I4" s="205"/>
      <c r="J4" s="206"/>
      <c r="K4" s="64"/>
      <c r="L4" s="3"/>
      <c r="M4" s="200" t="s">
        <v>131</v>
      </c>
      <c r="N4" s="200"/>
      <c r="O4"/>
      <c r="P4"/>
      <c r="Q4"/>
      <c r="R4"/>
      <c r="S4"/>
      <c r="T4"/>
      <c r="U4"/>
      <c r="V4"/>
      <c r="W4"/>
      <c r="X4"/>
      <c r="Y4"/>
    </row>
    <row r="5" spans="1:25" ht="30" customHeight="1" x14ac:dyDescent="0.25">
      <c r="A5" s="189"/>
      <c r="B5" s="189"/>
      <c r="C5" s="189"/>
      <c r="D5" s="189"/>
      <c r="E5" s="189"/>
      <c r="F5" s="12"/>
      <c r="G5" s="51" t="s">
        <v>3</v>
      </c>
      <c r="H5" s="52"/>
      <c r="I5" s="52"/>
      <c r="J5" s="53"/>
      <c r="K5" s="134">
        <f>SUM(K2:K4)</f>
        <v>4098583</v>
      </c>
      <c r="L5" s="4"/>
      <c r="M5" s="190" t="s">
        <v>4</v>
      </c>
      <c r="N5" s="190"/>
      <c r="O5"/>
      <c r="P5"/>
      <c r="Q5"/>
      <c r="R5"/>
      <c r="S5"/>
      <c r="T5"/>
      <c r="U5"/>
      <c r="V5"/>
      <c r="W5"/>
      <c r="X5"/>
      <c r="Y5"/>
    </row>
    <row r="6" spans="1:25" ht="44.25" customHeight="1" thickBot="1" x14ac:dyDescent="0.3">
      <c r="F6" s="12"/>
      <c r="G6" s="191" t="s">
        <v>166</v>
      </c>
      <c r="H6" s="192"/>
      <c r="I6" s="192"/>
      <c r="J6" s="193"/>
      <c r="K6" s="104">
        <v>4098583</v>
      </c>
      <c r="L6" s="4"/>
      <c r="M6" s="194" t="s">
        <v>132</v>
      </c>
      <c r="N6" s="194"/>
      <c r="O6" s="5"/>
      <c r="P6" s="5"/>
      <c r="Q6" s="5"/>
      <c r="R6" s="5"/>
      <c r="S6" s="5"/>
      <c r="T6" s="5"/>
      <c r="U6" s="5"/>
      <c r="V6" s="5"/>
      <c r="W6" s="5"/>
      <c r="X6" s="5"/>
      <c r="Y6" s="5"/>
    </row>
    <row r="7" spans="1:25" ht="15" customHeight="1" x14ac:dyDescent="0.25">
      <c r="A7" s="12"/>
      <c r="B7" s="12"/>
      <c r="F7" s="12"/>
      <c r="J7" s="44" t="str">
        <f>IF(K5=K6,"","Check reconciliation amounts. Amounts on lines 4 and 5 should agree.")</f>
        <v/>
      </c>
      <c r="M7" s="45"/>
      <c r="N7" s="46"/>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07"/>
      <c r="B9" s="210" t="s">
        <v>149</v>
      </c>
      <c r="C9" s="211"/>
      <c r="D9" s="216" t="s">
        <v>5</v>
      </c>
      <c r="E9" s="8" t="s">
        <v>6</v>
      </c>
      <c r="F9" s="9"/>
      <c r="G9" s="9"/>
      <c r="H9" s="9"/>
      <c r="I9" s="9"/>
      <c r="J9" s="9"/>
      <c r="K9" s="10"/>
      <c r="L9" s="11"/>
      <c r="M9" s="195" t="s">
        <v>133</v>
      </c>
      <c r="N9" s="195"/>
      <c r="O9" s="6"/>
      <c r="P9" s="6"/>
      <c r="Q9" s="6"/>
      <c r="R9" s="6"/>
      <c r="S9" s="6"/>
      <c r="T9" s="6"/>
      <c r="U9" s="6"/>
      <c r="V9" s="6"/>
      <c r="W9" s="6"/>
      <c r="X9" s="6"/>
      <c r="Y9" s="6"/>
    </row>
    <row r="10" spans="1:25" s="12" customFormat="1" ht="24.95" customHeight="1" x14ac:dyDescent="0.25">
      <c r="A10" s="208"/>
      <c r="B10" s="212"/>
      <c r="C10" s="213"/>
      <c r="D10" s="217"/>
      <c r="E10" s="13" t="s">
        <v>234</v>
      </c>
      <c r="F10" s="14"/>
      <c r="G10" s="14"/>
      <c r="H10" s="14"/>
      <c r="I10" s="14"/>
      <c r="J10" s="14"/>
      <c r="K10" s="15"/>
      <c r="L10" s="11"/>
      <c r="M10" s="219" t="s">
        <v>191</v>
      </c>
      <c r="N10" s="220"/>
      <c r="O10" s="16"/>
      <c r="P10" s="16"/>
      <c r="Q10" s="16"/>
      <c r="R10" s="16"/>
      <c r="S10" s="16"/>
      <c r="T10" s="16"/>
      <c r="U10" s="16"/>
      <c r="V10" s="16"/>
      <c r="W10" s="16"/>
      <c r="X10" s="16"/>
      <c r="Y10" s="16"/>
    </row>
    <row r="11" spans="1:25" s="12" customFormat="1" ht="30.75" customHeight="1" thickBot="1" x14ac:dyDescent="0.3">
      <c r="A11" s="209"/>
      <c r="B11" s="214"/>
      <c r="C11" s="215"/>
      <c r="D11" s="218"/>
      <c r="E11" s="13" t="s">
        <v>167</v>
      </c>
      <c r="F11" s="14"/>
      <c r="G11" s="14"/>
      <c r="H11" s="14"/>
      <c r="I11" s="14"/>
      <c r="J11" s="14"/>
      <c r="K11" s="15"/>
      <c r="L11" s="17"/>
      <c r="M11" s="220"/>
      <c r="N11" s="220"/>
      <c r="O11" s="16"/>
      <c r="P11" s="16"/>
      <c r="Q11" s="16"/>
      <c r="R11" s="16"/>
      <c r="S11" s="16"/>
      <c r="T11" s="16"/>
      <c r="U11" s="16"/>
      <c r="V11" s="16"/>
      <c r="W11" s="16"/>
      <c r="X11" s="16"/>
      <c r="Y11" s="16"/>
    </row>
    <row r="12" spans="1:25" s="12" customFormat="1" ht="34.5" customHeight="1" thickBot="1" x14ac:dyDescent="0.3">
      <c r="A12" s="50" t="s">
        <v>168</v>
      </c>
      <c r="B12" s="221" t="s">
        <v>254</v>
      </c>
      <c r="C12" s="221"/>
      <c r="D12" s="49" t="s">
        <v>255</v>
      </c>
      <c r="E12" s="18" t="s">
        <v>7</v>
      </c>
      <c r="F12" s="19"/>
      <c r="G12" s="19"/>
      <c r="H12" s="19"/>
      <c r="I12" s="19"/>
      <c r="J12" s="19"/>
      <c r="K12" s="20"/>
      <c r="L12" s="21"/>
      <c r="M12" s="220"/>
      <c r="N12" s="220"/>
      <c r="O12" s="16"/>
      <c r="P12" s="16"/>
      <c r="Q12" s="16"/>
      <c r="R12" s="16"/>
      <c r="S12" s="16"/>
      <c r="T12" s="16"/>
      <c r="U12" s="16"/>
      <c r="V12" s="16"/>
      <c r="W12" s="16"/>
      <c r="X12" s="16"/>
      <c r="Y12" s="16"/>
    </row>
    <row r="13" spans="1:25" s="12" customFormat="1" ht="16.5" customHeight="1" thickBot="1" x14ac:dyDescent="0.3">
      <c r="A13" s="48"/>
      <c r="B13" s="48"/>
      <c r="C13" s="48"/>
      <c r="D13" s="22"/>
      <c r="F13" s="23"/>
      <c r="G13" s="24"/>
      <c r="H13" s="24"/>
      <c r="I13" s="17"/>
      <c r="J13" s="24"/>
      <c r="K13" s="24"/>
      <c r="L13" s="24"/>
      <c r="M13" s="220"/>
      <c r="N13" s="220"/>
    </row>
    <row r="14" spans="1:25" ht="35.1" customHeight="1" thickBot="1" x14ac:dyDescent="0.3">
      <c r="A14" s="57"/>
      <c r="B14" s="96"/>
      <c r="C14" s="57"/>
      <c r="D14" s="97"/>
      <c r="E14" s="222" t="s">
        <v>201</v>
      </c>
      <c r="F14" s="223"/>
      <c r="G14" s="223"/>
      <c r="H14" s="223"/>
      <c r="I14" s="223"/>
      <c r="J14" s="223"/>
      <c r="K14" s="224"/>
      <c r="M14" s="130"/>
      <c r="N14" s="130"/>
      <c r="O14" s="25"/>
      <c r="P14" s="25"/>
      <c r="Q14" s="25"/>
      <c r="R14" s="25"/>
      <c r="S14" s="25"/>
      <c r="T14" s="25"/>
      <c r="U14" s="25"/>
      <c r="V14" s="25"/>
      <c r="W14" s="25"/>
      <c r="X14" s="25"/>
      <c r="Y14" s="25"/>
    </row>
    <row r="15" spans="1:25" ht="39.75" customHeight="1" thickBot="1" x14ac:dyDescent="0.3">
      <c r="A15" s="58"/>
      <c r="B15" s="98"/>
      <c r="C15" s="58"/>
      <c r="D15" s="99"/>
      <c r="E15" s="222" t="s">
        <v>9</v>
      </c>
      <c r="F15" s="225"/>
      <c r="G15" s="225"/>
      <c r="H15" s="225"/>
      <c r="I15" s="225"/>
      <c r="J15" s="226"/>
      <c r="K15" s="227" t="s">
        <v>10</v>
      </c>
      <c r="M15" s="195" t="s">
        <v>202</v>
      </c>
      <c r="N15" s="195"/>
    </row>
    <row r="16" spans="1:25" s="26" customFormat="1" ht="123.75" customHeight="1" thickBot="1" x14ac:dyDescent="0.3">
      <c r="A16" s="94" t="s">
        <v>150</v>
      </c>
      <c r="B16" s="100" t="s">
        <v>135</v>
      </c>
      <c r="C16" s="102" t="s">
        <v>11</v>
      </c>
      <c r="D16" s="101" t="s">
        <v>12</v>
      </c>
      <c r="E16" s="35" t="s">
        <v>13</v>
      </c>
      <c r="F16" s="36" t="s">
        <v>14</v>
      </c>
      <c r="G16" s="36" t="s">
        <v>136</v>
      </c>
      <c r="H16" s="36" t="s">
        <v>137</v>
      </c>
      <c r="I16" s="36" t="s">
        <v>139</v>
      </c>
      <c r="J16" s="37" t="s">
        <v>138</v>
      </c>
      <c r="K16" s="228"/>
      <c r="M16" s="195"/>
      <c r="N16" s="195"/>
    </row>
    <row r="17" spans="1:14" s="27" customFormat="1" ht="24.95" customHeight="1" x14ac:dyDescent="0.25">
      <c r="A17" s="251" t="s">
        <v>15</v>
      </c>
      <c r="B17" s="252">
        <v>301</v>
      </c>
      <c r="C17" s="253" t="s">
        <v>221</v>
      </c>
      <c r="D17" s="127" t="str">
        <f>IF(SUM(E17:K17)&gt;0,(SUM(E17:K17)),"")</f>
        <v/>
      </c>
      <c r="E17" s="135"/>
      <c r="F17" s="136"/>
      <c r="G17" s="136"/>
      <c r="H17" s="136"/>
      <c r="I17" s="136"/>
      <c r="J17" s="136"/>
      <c r="K17" s="137"/>
      <c r="M17" s="30"/>
      <c r="N17" s="41" t="s">
        <v>169</v>
      </c>
    </row>
    <row r="18" spans="1:14" s="27" customFormat="1" ht="24.95" customHeight="1" x14ac:dyDescent="0.25">
      <c r="A18" s="254" t="s">
        <v>16</v>
      </c>
      <c r="B18" s="255">
        <v>302</v>
      </c>
      <c r="C18" s="256" t="s">
        <v>17</v>
      </c>
      <c r="D18" s="128" t="str">
        <f t="shared" ref="D18:D79" si="0">IF(SUM(E18:K18)&gt;0,(SUM(E18:K18)),"")</f>
        <v/>
      </c>
      <c r="E18" s="138"/>
      <c r="F18" s="139"/>
      <c r="G18" s="139"/>
      <c r="H18" s="139"/>
      <c r="I18" s="139"/>
      <c r="J18" s="139"/>
      <c r="K18" s="140"/>
      <c r="M18" s="47"/>
      <c r="N18" s="41" t="s">
        <v>170</v>
      </c>
    </row>
    <row r="19" spans="1:14" s="89" customFormat="1" ht="24.95" customHeight="1" x14ac:dyDescent="0.25">
      <c r="A19" s="254" t="s">
        <v>206</v>
      </c>
      <c r="B19" s="255">
        <v>376</v>
      </c>
      <c r="C19" s="256" t="s">
        <v>207</v>
      </c>
      <c r="D19" s="128"/>
      <c r="E19" s="138"/>
      <c r="F19" s="139"/>
      <c r="G19" s="139"/>
      <c r="H19" s="139"/>
      <c r="I19" s="139"/>
      <c r="J19" s="139"/>
      <c r="K19" s="140"/>
      <c r="M19" s="131"/>
      <c r="N19" s="132"/>
    </row>
    <row r="20" spans="1:14" s="27" customFormat="1" ht="24.95" customHeight="1" x14ac:dyDescent="0.25">
      <c r="A20" s="254" t="s">
        <v>18</v>
      </c>
      <c r="B20" s="255">
        <v>303</v>
      </c>
      <c r="C20" s="256" t="s">
        <v>19</v>
      </c>
      <c r="D20" s="128" t="str">
        <f t="shared" si="0"/>
        <v/>
      </c>
      <c r="E20" s="138"/>
      <c r="F20" s="139"/>
      <c r="G20" s="139"/>
      <c r="H20" s="139"/>
      <c r="I20" s="139"/>
      <c r="J20" s="139"/>
      <c r="K20" s="140"/>
      <c r="M20" s="30"/>
      <c r="N20" s="200" t="s">
        <v>171</v>
      </c>
    </row>
    <row r="21" spans="1:14" s="27" customFormat="1" ht="24.95" customHeight="1" x14ac:dyDescent="0.25">
      <c r="A21" s="254" t="s">
        <v>20</v>
      </c>
      <c r="B21" s="255">
        <v>304</v>
      </c>
      <c r="C21" s="256" t="s">
        <v>21</v>
      </c>
      <c r="D21" s="128" t="str">
        <f t="shared" si="0"/>
        <v/>
      </c>
      <c r="E21" s="138"/>
      <c r="F21" s="139"/>
      <c r="G21" s="139"/>
      <c r="H21" s="139"/>
      <c r="I21" s="139"/>
      <c r="J21" s="139"/>
      <c r="K21" s="140"/>
      <c r="M21" s="30"/>
      <c r="N21" s="200"/>
    </row>
    <row r="22" spans="1:14" s="27" customFormat="1" ht="24.95" customHeight="1" x14ac:dyDescent="0.25">
      <c r="A22" s="254" t="s">
        <v>22</v>
      </c>
      <c r="B22" s="255">
        <v>305</v>
      </c>
      <c r="C22" s="256" t="s">
        <v>23</v>
      </c>
      <c r="D22" s="128" t="str">
        <f t="shared" si="0"/>
        <v/>
      </c>
      <c r="E22" s="138"/>
      <c r="F22" s="139"/>
      <c r="G22" s="139"/>
      <c r="H22" s="139"/>
      <c r="I22" s="139"/>
      <c r="J22" s="139"/>
      <c r="K22" s="140"/>
      <c r="M22" s="30"/>
      <c r="N22" s="200"/>
    </row>
    <row r="23" spans="1:14" s="27" customFormat="1" ht="24.95" customHeight="1" x14ac:dyDescent="0.25">
      <c r="A23" s="254" t="s">
        <v>24</v>
      </c>
      <c r="B23" s="255">
        <v>306</v>
      </c>
      <c r="C23" s="256" t="s">
        <v>25</v>
      </c>
      <c r="D23" s="128" t="str">
        <f t="shared" si="0"/>
        <v/>
      </c>
      <c r="E23" s="138"/>
      <c r="F23" s="139"/>
      <c r="G23" s="139"/>
      <c r="H23" s="139"/>
      <c r="I23" s="139"/>
      <c r="J23" s="139"/>
      <c r="K23" s="140"/>
      <c r="M23" s="30"/>
      <c r="N23" s="200" t="s">
        <v>172</v>
      </c>
    </row>
    <row r="24" spans="1:14" s="27" customFormat="1" ht="24.95" customHeight="1" x14ac:dyDescent="0.25">
      <c r="A24" s="254" t="s">
        <v>26</v>
      </c>
      <c r="B24" s="255">
        <v>307</v>
      </c>
      <c r="C24" s="256" t="s">
        <v>27</v>
      </c>
      <c r="D24" s="128" t="str">
        <f t="shared" si="0"/>
        <v/>
      </c>
      <c r="E24" s="138"/>
      <c r="F24" s="139"/>
      <c r="G24" s="139"/>
      <c r="H24" s="139"/>
      <c r="I24" s="139"/>
      <c r="J24" s="139"/>
      <c r="K24" s="140"/>
      <c r="M24" s="30"/>
      <c r="N24" s="200"/>
    </row>
    <row r="25" spans="1:14" s="27" customFormat="1" ht="24.95" customHeight="1" x14ac:dyDescent="0.25">
      <c r="A25" s="254" t="s">
        <v>28</v>
      </c>
      <c r="B25" s="255">
        <v>309</v>
      </c>
      <c r="C25" s="256" t="s">
        <v>224</v>
      </c>
      <c r="D25" s="128" t="str">
        <f t="shared" si="0"/>
        <v/>
      </c>
      <c r="E25" s="138"/>
      <c r="F25" s="139"/>
      <c r="G25" s="139"/>
      <c r="H25" s="139"/>
      <c r="I25" s="139"/>
      <c r="J25" s="139"/>
      <c r="K25" s="140"/>
      <c r="M25" s="30"/>
      <c r="N25" s="200" t="s">
        <v>173</v>
      </c>
    </row>
    <row r="26" spans="1:14" s="27" customFormat="1" ht="24.95" customHeight="1" x14ac:dyDescent="0.25">
      <c r="A26" s="254" t="s">
        <v>30</v>
      </c>
      <c r="B26" s="255">
        <v>310</v>
      </c>
      <c r="C26" s="256" t="s">
        <v>31</v>
      </c>
      <c r="D26" s="128" t="str">
        <f t="shared" si="0"/>
        <v/>
      </c>
      <c r="E26" s="138"/>
      <c r="F26" s="139"/>
      <c r="G26" s="139"/>
      <c r="H26" s="139"/>
      <c r="I26" s="139"/>
      <c r="J26" s="139"/>
      <c r="K26" s="140"/>
      <c r="M26" s="30"/>
      <c r="N26" s="200"/>
    </row>
    <row r="27" spans="1:14" s="27" customFormat="1" ht="24.95" customHeight="1" x14ac:dyDescent="0.25">
      <c r="A27" s="254" t="s">
        <v>32</v>
      </c>
      <c r="B27" s="255">
        <v>311</v>
      </c>
      <c r="C27" s="256" t="s">
        <v>33</v>
      </c>
      <c r="D27" s="128" t="str">
        <f t="shared" si="0"/>
        <v/>
      </c>
      <c r="E27" s="138"/>
      <c r="F27" s="139"/>
      <c r="G27" s="139"/>
      <c r="H27" s="139"/>
      <c r="I27" s="139"/>
      <c r="J27" s="139"/>
      <c r="K27" s="140"/>
      <c r="M27" s="30"/>
      <c r="N27" s="200" t="s">
        <v>174</v>
      </c>
    </row>
    <row r="28" spans="1:14" s="27" customFormat="1" ht="24.95" customHeight="1" x14ac:dyDescent="0.25">
      <c r="A28" s="254" t="s">
        <v>34</v>
      </c>
      <c r="B28" s="255">
        <v>312</v>
      </c>
      <c r="C28" s="256" t="s">
        <v>35</v>
      </c>
      <c r="D28" s="128" t="str">
        <f t="shared" si="0"/>
        <v/>
      </c>
      <c r="E28" s="138"/>
      <c r="F28" s="139"/>
      <c r="G28" s="139"/>
      <c r="H28" s="139"/>
      <c r="I28" s="139"/>
      <c r="J28" s="139"/>
      <c r="K28" s="140"/>
      <c r="M28" s="30"/>
      <c r="N28" s="200"/>
    </row>
    <row r="29" spans="1:14" s="27" customFormat="1" ht="24.95" customHeight="1" x14ac:dyDescent="0.25">
      <c r="A29" s="254" t="s">
        <v>36</v>
      </c>
      <c r="B29" s="255">
        <v>313</v>
      </c>
      <c r="C29" s="256" t="s">
        <v>208</v>
      </c>
      <c r="D29" s="128" t="str">
        <f t="shared" si="0"/>
        <v/>
      </c>
      <c r="E29" s="138"/>
      <c r="F29" s="139"/>
      <c r="G29" s="139"/>
      <c r="H29" s="139"/>
      <c r="I29" s="139"/>
      <c r="J29" s="139"/>
      <c r="K29" s="140"/>
      <c r="M29" s="30"/>
      <c r="N29" s="200"/>
    </row>
    <row r="30" spans="1:14" s="27" customFormat="1" ht="24.95" customHeight="1" x14ac:dyDescent="0.25">
      <c r="A30" s="254" t="s">
        <v>37</v>
      </c>
      <c r="B30" s="255">
        <v>314</v>
      </c>
      <c r="C30" s="256" t="s">
        <v>209</v>
      </c>
      <c r="D30" s="128" t="str">
        <f t="shared" si="0"/>
        <v/>
      </c>
      <c r="E30" s="138"/>
      <c r="F30" s="139"/>
      <c r="G30" s="139"/>
      <c r="H30" s="139"/>
      <c r="I30" s="139"/>
      <c r="J30" s="139"/>
      <c r="K30" s="140"/>
      <c r="M30" s="200" t="s">
        <v>203</v>
      </c>
      <c r="N30" s="200"/>
    </row>
    <row r="31" spans="1:14" s="27" customFormat="1" ht="24.95" customHeight="1" x14ac:dyDescent="0.25">
      <c r="A31" s="254" t="s">
        <v>38</v>
      </c>
      <c r="B31" s="255">
        <v>315</v>
      </c>
      <c r="C31" s="256" t="s">
        <v>39</v>
      </c>
      <c r="D31" s="128" t="str">
        <f t="shared" si="0"/>
        <v/>
      </c>
      <c r="E31" s="138"/>
      <c r="F31" s="139"/>
      <c r="G31" s="139"/>
      <c r="H31" s="139"/>
      <c r="I31" s="139"/>
      <c r="J31" s="139"/>
      <c r="K31" s="140"/>
      <c r="M31" s="200"/>
      <c r="N31" s="200"/>
    </row>
    <row r="32" spans="1:14" s="27" customFormat="1" ht="24.95" customHeight="1" x14ac:dyDescent="0.25">
      <c r="A32" s="254" t="s">
        <v>40</v>
      </c>
      <c r="B32" s="255">
        <v>316</v>
      </c>
      <c r="C32" s="256" t="s">
        <v>41</v>
      </c>
      <c r="D32" s="128" t="str">
        <f t="shared" si="0"/>
        <v/>
      </c>
      <c r="E32" s="138"/>
      <c r="F32" s="139"/>
      <c r="G32" s="139"/>
      <c r="H32" s="139"/>
      <c r="I32" s="139"/>
      <c r="J32" s="139"/>
      <c r="K32" s="140"/>
      <c r="M32" s="200"/>
      <c r="N32" s="200"/>
    </row>
    <row r="33" spans="1:25" s="27" customFormat="1" ht="24.95" customHeight="1" x14ac:dyDescent="0.25">
      <c r="A33" s="254" t="s">
        <v>42</v>
      </c>
      <c r="B33" s="255">
        <v>317</v>
      </c>
      <c r="C33" s="256" t="s">
        <v>43</v>
      </c>
      <c r="D33" s="128" t="str">
        <f t="shared" si="0"/>
        <v/>
      </c>
      <c r="E33" s="138"/>
      <c r="F33" s="139"/>
      <c r="G33" s="139"/>
      <c r="H33" s="139"/>
      <c r="I33" s="139"/>
      <c r="J33" s="139"/>
      <c r="K33" s="140"/>
      <c r="M33" s="200"/>
      <c r="N33" s="200"/>
    </row>
    <row r="34" spans="1:25" s="27" customFormat="1" ht="24.95" customHeight="1" x14ac:dyDescent="0.25">
      <c r="A34" s="254" t="s">
        <v>44</v>
      </c>
      <c r="B34" s="255">
        <v>318</v>
      </c>
      <c r="C34" s="256" t="s">
        <v>45</v>
      </c>
      <c r="D34" s="128" t="str">
        <f t="shared" si="0"/>
        <v/>
      </c>
      <c r="E34" s="138"/>
      <c r="F34" s="139"/>
      <c r="G34" s="139"/>
      <c r="H34" s="139"/>
      <c r="I34" s="139"/>
      <c r="J34" s="139"/>
      <c r="K34" s="140"/>
      <c r="M34" s="200"/>
      <c r="N34" s="200"/>
    </row>
    <row r="35" spans="1:25" s="27" customFormat="1" ht="24.95" customHeight="1" x14ac:dyDescent="0.25">
      <c r="A35" s="254" t="s">
        <v>46</v>
      </c>
      <c r="B35" s="255">
        <v>319</v>
      </c>
      <c r="C35" s="256" t="s">
        <v>223</v>
      </c>
      <c r="D35" s="128" t="str">
        <f t="shared" si="0"/>
        <v/>
      </c>
      <c r="E35" s="138"/>
      <c r="F35" s="139"/>
      <c r="G35" s="139"/>
      <c r="H35" s="139"/>
      <c r="I35" s="139"/>
      <c r="J35" s="139"/>
      <c r="K35" s="140"/>
      <c r="M35" s="200" t="s">
        <v>175</v>
      </c>
      <c r="N35" s="200"/>
    </row>
    <row r="36" spans="1:25" s="27" customFormat="1" ht="24.95" customHeight="1" x14ac:dyDescent="0.25">
      <c r="A36" s="254" t="s">
        <v>47</v>
      </c>
      <c r="B36" s="255">
        <v>320</v>
      </c>
      <c r="C36" s="256" t="s">
        <v>48</v>
      </c>
      <c r="D36" s="128" t="str">
        <f t="shared" si="0"/>
        <v/>
      </c>
      <c r="E36" s="138"/>
      <c r="F36" s="139"/>
      <c r="G36" s="139"/>
      <c r="H36" s="139"/>
      <c r="I36" s="139"/>
      <c r="J36" s="139"/>
      <c r="K36" s="140"/>
      <c r="M36" s="200"/>
      <c r="N36" s="200"/>
      <c r="P36" s="25"/>
      <c r="Q36" s="25"/>
      <c r="R36" s="25"/>
      <c r="S36" s="25"/>
      <c r="T36" s="25"/>
      <c r="U36" s="25"/>
      <c r="V36" s="25"/>
      <c r="W36" s="25"/>
      <c r="X36" s="25"/>
      <c r="Y36" s="25"/>
    </row>
    <row r="37" spans="1:25" s="27" customFormat="1" ht="24.95" customHeight="1" x14ac:dyDescent="0.25">
      <c r="A37" s="254" t="s">
        <v>49</v>
      </c>
      <c r="B37" s="255">
        <v>321</v>
      </c>
      <c r="C37" s="256" t="s">
        <v>50</v>
      </c>
      <c r="D37" s="128" t="str">
        <f t="shared" si="0"/>
        <v/>
      </c>
      <c r="E37" s="138"/>
      <c r="F37" s="139"/>
      <c r="G37" s="139"/>
      <c r="H37" s="139"/>
      <c r="I37" s="139"/>
      <c r="J37" s="139"/>
      <c r="K37" s="140"/>
      <c r="M37" s="200"/>
      <c r="N37" s="200"/>
    </row>
    <row r="38" spans="1:25" s="27" customFormat="1" ht="24.95" customHeight="1" x14ac:dyDescent="0.25">
      <c r="A38" s="254" t="s">
        <v>51</v>
      </c>
      <c r="B38" s="255">
        <v>322</v>
      </c>
      <c r="C38" s="256" t="s">
        <v>52</v>
      </c>
      <c r="D38" s="128" t="str">
        <f t="shared" si="0"/>
        <v/>
      </c>
      <c r="E38" s="138"/>
      <c r="F38" s="139"/>
      <c r="G38" s="139"/>
      <c r="H38" s="139"/>
      <c r="I38" s="139"/>
      <c r="J38" s="139"/>
      <c r="K38" s="140"/>
      <c r="M38" s="200"/>
      <c r="N38" s="200"/>
    </row>
    <row r="39" spans="1:25" s="27" customFormat="1" ht="24.95" customHeight="1" x14ac:dyDescent="0.25">
      <c r="A39" s="254" t="s">
        <v>53</v>
      </c>
      <c r="B39" s="255">
        <v>345</v>
      </c>
      <c r="C39" s="256" t="s">
        <v>54</v>
      </c>
      <c r="D39" s="128" t="str">
        <f t="shared" si="0"/>
        <v/>
      </c>
      <c r="E39" s="138"/>
      <c r="F39" s="139"/>
      <c r="G39" s="139"/>
      <c r="H39" s="139"/>
      <c r="I39" s="139"/>
      <c r="J39" s="139"/>
      <c r="K39" s="140"/>
      <c r="M39" s="200"/>
      <c r="N39" s="200"/>
    </row>
    <row r="40" spans="1:25" s="27" customFormat="1" ht="24.95" customHeight="1" x14ac:dyDescent="0.25">
      <c r="A40" s="254" t="s">
        <v>55</v>
      </c>
      <c r="B40" s="255">
        <v>323</v>
      </c>
      <c r="C40" s="256" t="s">
        <v>56</v>
      </c>
      <c r="D40" s="128" t="str">
        <f t="shared" si="0"/>
        <v/>
      </c>
      <c r="E40" s="138"/>
      <c r="F40" s="139"/>
      <c r="G40" s="139"/>
      <c r="H40" s="139"/>
      <c r="I40" s="139"/>
      <c r="J40" s="139"/>
      <c r="K40" s="140"/>
      <c r="M40" s="30"/>
      <c r="N40" s="200" t="s">
        <v>176</v>
      </c>
    </row>
    <row r="41" spans="1:25" s="27" customFormat="1" ht="24.95" customHeight="1" x14ac:dyDescent="0.25">
      <c r="A41" s="254" t="s">
        <v>57</v>
      </c>
      <c r="B41" s="255">
        <v>324</v>
      </c>
      <c r="C41" s="256" t="s">
        <v>58</v>
      </c>
      <c r="D41" s="128" t="str">
        <f t="shared" si="0"/>
        <v/>
      </c>
      <c r="E41" s="138"/>
      <c r="F41" s="139"/>
      <c r="G41" s="139"/>
      <c r="H41" s="139"/>
      <c r="I41" s="139"/>
      <c r="J41" s="139"/>
      <c r="K41" s="140"/>
      <c r="M41" s="30"/>
      <c r="N41" s="200"/>
    </row>
    <row r="42" spans="1:25" s="27" customFormat="1" ht="24.95" customHeight="1" x14ac:dyDescent="0.25">
      <c r="A42" s="254" t="s">
        <v>59</v>
      </c>
      <c r="B42" s="255">
        <v>325</v>
      </c>
      <c r="C42" s="256" t="s">
        <v>60</v>
      </c>
      <c r="D42" s="128" t="str">
        <f t="shared" si="0"/>
        <v/>
      </c>
      <c r="E42" s="138"/>
      <c r="F42" s="139"/>
      <c r="G42" s="139"/>
      <c r="H42" s="139"/>
      <c r="I42" s="139"/>
      <c r="J42" s="139"/>
      <c r="K42" s="140"/>
      <c r="M42" s="30"/>
      <c r="N42" s="200" t="s">
        <v>177</v>
      </c>
    </row>
    <row r="43" spans="1:25" s="27" customFormat="1" ht="24.95" customHeight="1" x14ac:dyDescent="0.25">
      <c r="A43" s="254" t="s">
        <v>61</v>
      </c>
      <c r="B43" s="255">
        <v>326</v>
      </c>
      <c r="C43" s="256" t="s">
        <v>62</v>
      </c>
      <c r="D43" s="128" t="str">
        <f t="shared" si="0"/>
        <v/>
      </c>
      <c r="E43" s="138"/>
      <c r="F43" s="139"/>
      <c r="G43" s="139"/>
      <c r="H43" s="139"/>
      <c r="I43" s="139"/>
      <c r="J43" s="139"/>
      <c r="K43" s="140"/>
      <c r="M43" s="30"/>
      <c r="N43" s="200"/>
    </row>
    <row r="44" spans="1:25" s="27" customFormat="1" ht="35.25" customHeight="1" x14ac:dyDescent="0.25">
      <c r="A44" s="254" t="s">
        <v>116</v>
      </c>
      <c r="B44" s="255">
        <v>359</v>
      </c>
      <c r="C44" s="256" t="s">
        <v>241</v>
      </c>
      <c r="D44" s="128" t="str">
        <f t="shared" si="0"/>
        <v/>
      </c>
      <c r="E44" s="138"/>
      <c r="F44" s="139"/>
      <c r="G44" s="139"/>
      <c r="H44" s="139"/>
      <c r="I44" s="139"/>
      <c r="J44" s="139"/>
      <c r="K44" s="140"/>
      <c r="M44" s="30"/>
      <c r="N44" s="200" t="s">
        <v>178</v>
      </c>
    </row>
    <row r="45" spans="1:25" s="27" customFormat="1" ht="24.95" customHeight="1" x14ac:dyDescent="0.25">
      <c r="A45" s="254" t="s">
        <v>63</v>
      </c>
      <c r="B45" s="255">
        <v>327</v>
      </c>
      <c r="C45" s="256" t="s">
        <v>64</v>
      </c>
      <c r="D45" s="128" t="str">
        <f t="shared" si="0"/>
        <v/>
      </c>
      <c r="E45" s="138"/>
      <c r="F45" s="139"/>
      <c r="G45" s="139"/>
      <c r="H45" s="139"/>
      <c r="I45" s="139"/>
      <c r="J45" s="139"/>
      <c r="K45" s="140"/>
      <c r="M45" s="30"/>
      <c r="N45" s="200"/>
    </row>
    <row r="46" spans="1:25" s="27" customFormat="1" ht="24.95" customHeight="1" x14ac:dyDescent="0.25">
      <c r="A46" s="254" t="s">
        <v>65</v>
      </c>
      <c r="B46" s="255">
        <v>328</v>
      </c>
      <c r="C46" s="256" t="s">
        <v>66</v>
      </c>
      <c r="D46" s="128" t="str">
        <f t="shared" si="0"/>
        <v/>
      </c>
      <c r="E46" s="138"/>
      <c r="F46" s="139"/>
      <c r="G46" s="139"/>
      <c r="H46" s="139"/>
      <c r="I46" s="139"/>
      <c r="J46" s="139"/>
      <c r="K46" s="140"/>
      <c r="M46" s="30"/>
      <c r="N46" s="200" t="s">
        <v>179</v>
      </c>
    </row>
    <row r="47" spans="1:25" s="27" customFormat="1" ht="24.95" customHeight="1" x14ac:dyDescent="0.25">
      <c r="A47" s="254" t="s">
        <v>67</v>
      </c>
      <c r="B47" s="255">
        <v>329</v>
      </c>
      <c r="C47" s="256" t="s">
        <v>68</v>
      </c>
      <c r="D47" s="128" t="str">
        <f t="shared" si="0"/>
        <v/>
      </c>
      <c r="E47" s="138"/>
      <c r="F47" s="139"/>
      <c r="G47" s="139"/>
      <c r="H47" s="139"/>
      <c r="I47" s="139"/>
      <c r="J47" s="139"/>
      <c r="K47" s="140"/>
      <c r="M47" s="30"/>
      <c r="N47" s="200"/>
    </row>
    <row r="48" spans="1:25" s="27" customFormat="1" ht="24.95" customHeight="1" x14ac:dyDescent="0.25">
      <c r="A48" s="254" t="s">
        <v>69</v>
      </c>
      <c r="B48" s="255">
        <v>330</v>
      </c>
      <c r="C48" s="256" t="s">
        <v>225</v>
      </c>
      <c r="D48" s="128" t="str">
        <f t="shared" si="0"/>
        <v/>
      </c>
      <c r="E48" s="138"/>
      <c r="F48" s="139"/>
      <c r="G48" s="139"/>
      <c r="H48" s="139"/>
      <c r="I48" s="139"/>
      <c r="J48" s="139"/>
      <c r="K48" s="140"/>
      <c r="M48" s="30"/>
      <c r="N48" s="131"/>
    </row>
    <row r="49" spans="1:14" s="27" customFormat="1" ht="24.95" customHeight="1" x14ac:dyDescent="0.25">
      <c r="A49" s="254" t="s">
        <v>72</v>
      </c>
      <c r="B49" s="255">
        <v>333</v>
      </c>
      <c r="C49" s="256" t="s">
        <v>73</v>
      </c>
      <c r="D49" s="128" t="str">
        <f t="shared" si="0"/>
        <v/>
      </c>
      <c r="E49" s="138"/>
      <c r="F49" s="139"/>
      <c r="G49" s="139"/>
      <c r="H49" s="139"/>
      <c r="I49" s="139"/>
      <c r="J49" s="139"/>
      <c r="K49" s="140"/>
      <c r="M49" s="30"/>
      <c r="N49" s="41" t="s">
        <v>134</v>
      </c>
    </row>
    <row r="50" spans="1:14" s="27" customFormat="1" ht="24.95" customHeight="1" x14ac:dyDescent="0.25">
      <c r="A50" s="254" t="s">
        <v>74</v>
      </c>
      <c r="B50" s="255">
        <v>334</v>
      </c>
      <c r="C50" s="256" t="s">
        <v>222</v>
      </c>
      <c r="D50" s="128" t="str">
        <f t="shared" si="0"/>
        <v/>
      </c>
      <c r="E50" s="138"/>
      <c r="F50" s="139"/>
      <c r="G50" s="139"/>
      <c r="H50" s="139"/>
      <c r="I50" s="139"/>
      <c r="J50" s="139"/>
      <c r="K50" s="140"/>
      <c r="M50" s="30"/>
      <c r="N50" s="47"/>
    </row>
    <row r="51" spans="1:14" s="27" customFormat="1" ht="24.95" customHeight="1" x14ac:dyDescent="0.25">
      <c r="A51" s="254" t="s">
        <v>75</v>
      </c>
      <c r="B51" s="255">
        <v>335</v>
      </c>
      <c r="C51" s="256" t="s">
        <v>210</v>
      </c>
      <c r="D51" s="128" t="str">
        <f t="shared" si="0"/>
        <v/>
      </c>
      <c r="E51" s="138"/>
      <c r="F51" s="139"/>
      <c r="G51" s="139"/>
      <c r="H51" s="139"/>
      <c r="I51" s="139"/>
      <c r="J51" s="139"/>
      <c r="K51" s="140"/>
      <c r="M51" s="41" t="s">
        <v>78</v>
      </c>
      <c r="N51" s="30"/>
    </row>
    <row r="52" spans="1:14" s="89" customFormat="1" ht="24.95" customHeight="1" x14ac:dyDescent="0.25">
      <c r="A52" s="254" t="s">
        <v>76</v>
      </c>
      <c r="B52" s="255">
        <v>336</v>
      </c>
      <c r="C52" s="256" t="s">
        <v>77</v>
      </c>
      <c r="D52" s="128"/>
      <c r="E52" s="138"/>
      <c r="F52" s="139"/>
      <c r="G52" s="139"/>
      <c r="H52" s="139"/>
      <c r="I52" s="139"/>
      <c r="J52" s="139"/>
      <c r="K52" s="140"/>
      <c r="M52" s="132"/>
      <c r="N52" s="92"/>
    </row>
    <row r="53" spans="1:14" s="27" customFormat="1" ht="24.95" customHeight="1" x14ac:dyDescent="0.25">
      <c r="A53" s="254" t="s">
        <v>79</v>
      </c>
      <c r="B53" s="255">
        <v>337</v>
      </c>
      <c r="C53" s="256" t="s">
        <v>226</v>
      </c>
      <c r="D53" s="128" t="str">
        <f t="shared" si="0"/>
        <v/>
      </c>
      <c r="E53" s="138"/>
      <c r="F53" s="139"/>
      <c r="G53" s="139"/>
      <c r="H53" s="139"/>
      <c r="I53" s="139"/>
      <c r="J53" s="139"/>
      <c r="K53" s="140"/>
      <c r="M53" s="30"/>
      <c r="N53" s="30"/>
    </row>
    <row r="54" spans="1:14" s="27" customFormat="1" ht="24.95" customHeight="1" x14ac:dyDescent="0.25">
      <c r="A54" s="254" t="s">
        <v>81</v>
      </c>
      <c r="B54" s="255">
        <v>339</v>
      </c>
      <c r="C54" s="256" t="s">
        <v>82</v>
      </c>
      <c r="D54" s="128" t="str">
        <f t="shared" si="0"/>
        <v/>
      </c>
      <c r="E54" s="138"/>
      <c r="F54" s="139"/>
      <c r="G54" s="139"/>
      <c r="H54" s="139"/>
      <c r="I54" s="139"/>
      <c r="J54" s="139"/>
      <c r="K54" s="140"/>
      <c r="M54" s="30"/>
      <c r="N54" s="30"/>
    </row>
    <row r="55" spans="1:14" s="27" customFormat="1" ht="24.95" customHeight="1" x14ac:dyDescent="0.25">
      <c r="A55" s="254" t="s">
        <v>83</v>
      </c>
      <c r="B55" s="255">
        <v>340</v>
      </c>
      <c r="C55" s="256" t="s">
        <v>84</v>
      </c>
      <c r="D55" s="128" t="str">
        <f t="shared" si="0"/>
        <v/>
      </c>
      <c r="E55" s="138"/>
      <c r="F55" s="139"/>
      <c r="G55" s="139"/>
      <c r="H55" s="139"/>
      <c r="I55" s="139"/>
      <c r="J55" s="139"/>
      <c r="K55" s="140"/>
      <c r="M55" s="30"/>
      <c r="N55" s="30"/>
    </row>
    <row r="56" spans="1:14" s="27" customFormat="1" ht="24.95" customHeight="1" x14ac:dyDescent="0.25">
      <c r="A56" s="261" t="s">
        <v>212</v>
      </c>
      <c r="B56" s="260">
        <v>373</v>
      </c>
      <c r="C56" s="262" t="s">
        <v>214</v>
      </c>
      <c r="D56" s="128">
        <f t="shared" si="0"/>
        <v>7920</v>
      </c>
      <c r="E56" s="138"/>
      <c r="F56" s="139"/>
      <c r="G56" s="139">
        <v>7920</v>
      </c>
      <c r="H56" s="139"/>
      <c r="I56" s="139"/>
      <c r="J56" s="139"/>
      <c r="K56" s="140"/>
      <c r="M56" s="30"/>
      <c r="N56" s="30"/>
    </row>
    <row r="57" spans="1:14" s="89" customFormat="1" ht="24.95" customHeight="1" x14ac:dyDescent="0.25">
      <c r="A57" s="261" t="s">
        <v>87</v>
      </c>
      <c r="B57" s="260">
        <v>342</v>
      </c>
      <c r="C57" s="262" t="s">
        <v>88</v>
      </c>
      <c r="D57" s="128"/>
      <c r="E57" s="138"/>
      <c r="F57" s="139"/>
      <c r="G57" s="139"/>
      <c r="H57" s="139"/>
      <c r="I57" s="139"/>
      <c r="J57" s="139"/>
      <c r="K57" s="140"/>
      <c r="M57" s="92"/>
      <c r="N57" s="92"/>
    </row>
    <row r="58" spans="1:14" s="27" customFormat="1" ht="24.75" customHeight="1" x14ac:dyDescent="0.25">
      <c r="A58" s="261" t="s">
        <v>89</v>
      </c>
      <c r="B58" s="260">
        <v>343</v>
      </c>
      <c r="C58" s="262" t="s">
        <v>90</v>
      </c>
      <c r="D58" s="128" t="str">
        <f t="shared" si="0"/>
        <v/>
      </c>
      <c r="E58" s="138"/>
      <c r="F58" s="139"/>
      <c r="G58" s="139"/>
      <c r="H58" s="139"/>
      <c r="I58" s="139"/>
      <c r="J58" s="139"/>
      <c r="K58" s="140"/>
      <c r="M58" s="30"/>
      <c r="N58" s="30"/>
    </row>
    <row r="59" spans="1:14" s="27" customFormat="1" ht="24.95" customHeight="1" x14ac:dyDescent="0.25">
      <c r="A59" s="261" t="s">
        <v>91</v>
      </c>
      <c r="B59" s="260">
        <v>344</v>
      </c>
      <c r="C59" s="262" t="s">
        <v>92</v>
      </c>
      <c r="D59" s="128" t="str">
        <f t="shared" si="0"/>
        <v/>
      </c>
      <c r="E59" s="138"/>
      <c r="F59" s="139"/>
      <c r="G59" s="139"/>
      <c r="H59" s="139"/>
      <c r="I59" s="139"/>
      <c r="J59" s="139"/>
      <c r="K59" s="140"/>
      <c r="M59" s="30"/>
      <c r="N59" s="30"/>
    </row>
    <row r="60" spans="1:14" s="26" customFormat="1" ht="24.95" customHeight="1" x14ac:dyDescent="0.25">
      <c r="A60" s="261" t="s">
        <v>93</v>
      </c>
      <c r="B60" s="260">
        <v>346</v>
      </c>
      <c r="C60" s="262" t="s">
        <v>94</v>
      </c>
      <c r="D60" s="128" t="str">
        <f t="shared" si="0"/>
        <v/>
      </c>
      <c r="E60" s="138"/>
      <c r="F60" s="139"/>
      <c r="G60" s="139"/>
      <c r="H60" s="139"/>
      <c r="I60" s="139"/>
      <c r="J60" s="139"/>
      <c r="K60" s="140"/>
      <c r="M60" s="30"/>
      <c r="N60" s="38"/>
    </row>
    <row r="61" spans="1:14" ht="24.95" customHeight="1" x14ac:dyDescent="0.25">
      <c r="A61" s="261" t="s">
        <v>95</v>
      </c>
      <c r="B61" s="260">
        <v>347</v>
      </c>
      <c r="C61" s="262" t="s">
        <v>227</v>
      </c>
      <c r="D61" s="128">
        <f t="shared" si="0"/>
        <v>34541</v>
      </c>
      <c r="E61" s="138">
        <v>21388</v>
      </c>
      <c r="F61" s="139">
        <v>1722</v>
      </c>
      <c r="G61" s="139">
        <v>1903</v>
      </c>
      <c r="H61" s="139">
        <v>5176</v>
      </c>
      <c r="I61" s="139">
        <v>4352</v>
      </c>
      <c r="J61" s="139"/>
      <c r="K61" s="140"/>
      <c r="L61" s="1"/>
      <c r="M61" s="38"/>
    </row>
    <row r="62" spans="1:14" ht="24.95" customHeight="1" x14ac:dyDescent="0.25">
      <c r="A62" s="261" t="s">
        <v>115</v>
      </c>
      <c r="B62" s="260">
        <v>358</v>
      </c>
      <c r="C62" s="262" t="s">
        <v>216</v>
      </c>
      <c r="D62" s="128" t="str">
        <f t="shared" si="0"/>
        <v/>
      </c>
      <c r="E62" s="138"/>
      <c r="F62" s="139"/>
      <c r="G62" s="139"/>
      <c r="H62" s="139"/>
      <c r="I62" s="139"/>
      <c r="J62" s="139"/>
      <c r="K62" s="140"/>
      <c r="L62" s="1"/>
    </row>
    <row r="63" spans="1:14" s="62" customFormat="1" ht="24.95" customHeight="1" x14ac:dyDescent="0.25">
      <c r="A63" s="261" t="s">
        <v>96</v>
      </c>
      <c r="B63" s="260">
        <v>348</v>
      </c>
      <c r="C63" s="262" t="s">
        <v>97</v>
      </c>
      <c r="D63" s="128"/>
      <c r="E63" s="138"/>
      <c r="F63" s="139"/>
      <c r="G63" s="139"/>
      <c r="H63" s="139"/>
      <c r="I63" s="139"/>
      <c r="J63" s="139"/>
      <c r="K63" s="140"/>
      <c r="M63" s="74"/>
      <c r="N63" s="74"/>
    </row>
    <row r="64" spans="1:14" ht="24.95" customHeight="1" x14ac:dyDescent="0.25">
      <c r="A64" s="261" t="s">
        <v>98</v>
      </c>
      <c r="B64" s="260">
        <v>349</v>
      </c>
      <c r="C64" s="262" t="s">
        <v>99</v>
      </c>
      <c r="D64" s="128" t="str">
        <f t="shared" si="0"/>
        <v/>
      </c>
      <c r="E64" s="138"/>
      <c r="F64" s="139"/>
      <c r="G64" s="139"/>
      <c r="H64" s="139"/>
      <c r="I64" s="139"/>
      <c r="J64" s="139"/>
      <c r="K64" s="140"/>
      <c r="L64" s="1"/>
    </row>
    <row r="65" spans="1:14" ht="24.95" customHeight="1" x14ac:dyDescent="0.25">
      <c r="A65" s="261" t="s">
        <v>80</v>
      </c>
      <c r="B65" s="260">
        <v>338</v>
      </c>
      <c r="C65" s="262" t="s">
        <v>217</v>
      </c>
      <c r="D65" s="128" t="str">
        <f t="shared" si="0"/>
        <v/>
      </c>
      <c r="E65" s="138"/>
      <c r="F65" s="139"/>
      <c r="G65" s="139"/>
      <c r="H65" s="139"/>
      <c r="I65" s="139"/>
      <c r="J65" s="139"/>
      <c r="K65" s="140"/>
      <c r="L65" s="1"/>
    </row>
    <row r="66" spans="1:14" ht="24.95" customHeight="1" x14ac:dyDescent="0.25">
      <c r="A66" s="261" t="s">
        <v>102</v>
      </c>
      <c r="B66" s="260">
        <v>351</v>
      </c>
      <c r="C66" s="262" t="s">
        <v>218</v>
      </c>
      <c r="D66" s="128">
        <f t="shared" si="0"/>
        <v>15153</v>
      </c>
      <c r="E66" s="138"/>
      <c r="F66" s="139"/>
      <c r="G66" s="139">
        <v>14579</v>
      </c>
      <c r="H66" s="139">
        <v>574</v>
      </c>
      <c r="I66" s="139"/>
      <c r="J66" s="139"/>
      <c r="K66" s="140"/>
      <c r="L66" s="1"/>
    </row>
    <row r="67" spans="1:14" s="62" customFormat="1" ht="24.95" customHeight="1" x14ac:dyDescent="0.25">
      <c r="A67" s="261" t="s">
        <v>103</v>
      </c>
      <c r="B67" s="260">
        <v>352</v>
      </c>
      <c r="C67" s="262" t="s">
        <v>104</v>
      </c>
      <c r="D67" s="128"/>
      <c r="E67" s="138"/>
      <c r="F67" s="139"/>
      <c r="G67" s="139"/>
      <c r="H67" s="139"/>
      <c r="I67" s="139"/>
      <c r="J67" s="139"/>
      <c r="K67" s="140"/>
      <c r="M67" s="74"/>
      <c r="N67" s="74"/>
    </row>
    <row r="68" spans="1:14" ht="24.95" customHeight="1" x14ac:dyDescent="0.25">
      <c r="A68" s="261" t="s">
        <v>105</v>
      </c>
      <c r="B68" s="260">
        <v>353</v>
      </c>
      <c r="C68" s="262" t="s">
        <v>228</v>
      </c>
      <c r="D68" s="128">
        <f t="shared" si="0"/>
        <v>6745</v>
      </c>
      <c r="E68" s="138"/>
      <c r="F68" s="139"/>
      <c r="G68" s="139">
        <v>4407</v>
      </c>
      <c r="H68" s="139">
        <v>2338</v>
      </c>
      <c r="I68" s="139"/>
      <c r="J68" s="139"/>
      <c r="K68" s="140"/>
      <c r="L68" s="1"/>
    </row>
    <row r="69" spans="1:14" ht="24.95" customHeight="1" x14ac:dyDescent="0.25">
      <c r="A69" s="261" t="s">
        <v>107</v>
      </c>
      <c r="B69" s="260">
        <v>354</v>
      </c>
      <c r="C69" s="262" t="s">
        <v>108</v>
      </c>
      <c r="D69" s="128">
        <f t="shared" si="0"/>
        <v>48547</v>
      </c>
      <c r="E69" s="138">
        <v>17210</v>
      </c>
      <c r="F69" s="139">
        <v>1628</v>
      </c>
      <c r="G69" s="139">
        <v>24736</v>
      </c>
      <c r="H69" s="139">
        <v>1505</v>
      </c>
      <c r="I69" s="139">
        <v>463</v>
      </c>
      <c r="J69" s="139">
        <v>3005</v>
      </c>
      <c r="K69" s="140"/>
      <c r="L69" s="1"/>
    </row>
    <row r="70" spans="1:14" ht="24.95" customHeight="1" x14ac:dyDescent="0.25">
      <c r="A70" s="261" t="s">
        <v>109</v>
      </c>
      <c r="B70" s="260">
        <v>355</v>
      </c>
      <c r="C70" s="262" t="s">
        <v>110</v>
      </c>
      <c r="D70" s="128" t="str">
        <f t="shared" si="0"/>
        <v/>
      </c>
      <c r="E70" s="138"/>
      <c r="F70" s="139"/>
      <c r="G70" s="139"/>
      <c r="H70" s="139"/>
      <c r="I70" s="139"/>
      <c r="J70" s="139"/>
      <c r="K70" s="140"/>
      <c r="L70" s="1"/>
    </row>
    <row r="71" spans="1:14" ht="24.95" customHeight="1" x14ac:dyDescent="0.25">
      <c r="A71" s="261" t="s">
        <v>111</v>
      </c>
      <c r="B71" s="260">
        <v>356</v>
      </c>
      <c r="C71" s="262" t="s">
        <v>112</v>
      </c>
      <c r="D71" s="128" t="str">
        <f t="shared" si="0"/>
        <v/>
      </c>
      <c r="E71" s="138"/>
      <c r="F71" s="139"/>
      <c r="G71" s="139"/>
      <c r="H71" s="139"/>
      <c r="I71" s="139"/>
      <c r="J71" s="139"/>
      <c r="K71" s="140"/>
      <c r="L71" s="1"/>
    </row>
    <row r="72" spans="1:14" ht="24.95" customHeight="1" x14ac:dyDescent="0.25">
      <c r="A72" s="261" t="s">
        <v>229</v>
      </c>
      <c r="B72" s="260">
        <v>374</v>
      </c>
      <c r="C72" s="262" t="s">
        <v>230</v>
      </c>
      <c r="D72" s="128" t="str">
        <f t="shared" si="0"/>
        <v/>
      </c>
      <c r="E72" s="138"/>
      <c r="F72" s="139"/>
      <c r="G72" s="139"/>
      <c r="H72" s="139"/>
      <c r="I72" s="139"/>
      <c r="J72" s="139"/>
      <c r="K72" s="140"/>
      <c r="L72" s="1"/>
    </row>
    <row r="73" spans="1:14" ht="24.95" customHeight="1" x14ac:dyDescent="0.25">
      <c r="A73" s="261" t="s">
        <v>113</v>
      </c>
      <c r="B73" s="260">
        <v>357</v>
      </c>
      <c r="C73" s="262" t="s">
        <v>114</v>
      </c>
      <c r="D73" s="128" t="str">
        <f t="shared" si="0"/>
        <v/>
      </c>
      <c r="E73" s="138"/>
      <c r="F73" s="139"/>
      <c r="G73" s="139"/>
      <c r="H73" s="139"/>
      <c r="I73" s="139"/>
      <c r="J73" s="139"/>
      <c r="K73" s="140"/>
      <c r="L73" s="1"/>
    </row>
    <row r="74" spans="1:14" ht="24.95" customHeight="1" x14ac:dyDescent="0.25">
      <c r="A74" s="261" t="s">
        <v>120</v>
      </c>
      <c r="B74" s="260">
        <v>361</v>
      </c>
      <c r="C74" s="262" t="s">
        <v>219</v>
      </c>
      <c r="D74" s="128" t="str">
        <f t="shared" si="0"/>
        <v/>
      </c>
      <c r="E74" s="138"/>
      <c r="F74" s="139"/>
      <c r="G74" s="139"/>
      <c r="H74" s="139"/>
      <c r="I74" s="139"/>
      <c r="J74" s="139"/>
      <c r="K74" s="140"/>
      <c r="L74" s="1"/>
    </row>
    <row r="75" spans="1:14" ht="24.95" customHeight="1" x14ac:dyDescent="0.25">
      <c r="A75" s="261" t="s">
        <v>121</v>
      </c>
      <c r="B75" s="260">
        <v>362</v>
      </c>
      <c r="C75" s="262" t="s">
        <v>231</v>
      </c>
      <c r="D75" s="128" t="str">
        <f t="shared" si="0"/>
        <v/>
      </c>
      <c r="E75" s="138"/>
      <c r="F75" s="139"/>
      <c r="G75" s="139"/>
      <c r="H75" s="139"/>
      <c r="I75" s="139"/>
      <c r="J75" s="139"/>
      <c r="K75" s="140"/>
      <c r="L75" s="1"/>
    </row>
    <row r="76" spans="1:14" ht="24.95" customHeight="1" x14ac:dyDescent="0.25">
      <c r="A76" s="261" t="s">
        <v>123</v>
      </c>
      <c r="B76" s="260">
        <v>364</v>
      </c>
      <c r="C76" s="262" t="s">
        <v>220</v>
      </c>
      <c r="D76" s="128" t="str">
        <f t="shared" si="0"/>
        <v/>
      </c>
      <c r="E76" s="138"/>
      <c r="F76" s="139"/>
      <c r="G76" s="139"/>
      <c r="H76" s="139"/>
      <c r="I76" s="139"/>
      <c r="J76" s="139"/>
      <c r="K76" s="140"/>
      <c r="L76" s="1"/>
    </row>
    <row r="77" spans="1:14" ht="24.95" customHeight="1" x14ac:dyDescent="0.25">
      <c r="A77" s="261" t="s">
        <v>124</v>
      </c>
      <c r="B77" s="260">
        <v>365</v>
      </c>
      <c r="C77" s="262" t="s">
        <v>125</v>
      </c>
      <c r="D77" s="128" t="str">
        <f t="shared" si="0"/>
        <v/>
      </c>
      <c r="E77" s="138"/>
      <c r="F77" s="139"/>
      <c r="G77" s="139"/>
      <c r="H77" s="139"/>
      <c r="I77" s="139"/>
      <c r="J77" s="139"/>
      <c r="K77" s="140"/>
      <c r="L77" s="1"/>
    </row>
    <row r="78" spans="1:14" ht="24.95" customHeight="1" x14ac:dyDescent="0.25">
      <c r="A78" s="261" t="s">
        <v>126</v>
      </c>
      <c r="B78" s="260">
        <v>366</v>
      </c>
      <c r="C78" s="262" t="s">
        <v>232</v>
      </c>
      <c r="D78" s="128" t="str">
        <f t="shared" si="0"/>
        <v/>
      </c>
      <c r="E78" s="138"/>
      <c r="F78" s="139"/>
      <c r="G78" s="139"/>
      <c r="H78" s="139"/>
      <c r="I78" s="139"/>
      <c r="J78" s="139"/>
      <c r="K78" s="140"/>
      <c r="L78" s="1"/>
    </row>
    <row r="79" spans="1:14" ht="24.95" customHeight="1" x14ac:dyDescent="0.25">
      <c r="A79" s="261" t="s">
        <v>127</v>
      </c>
      <c r="B79" s="260">
        <v>368</v>
      </c>
      <c r="C79" s="262" t="s">
        <v>128</v>
      </c>
      <c r="D79" s="128">
        <f t="shared" si="0"/>
        <v>2573</v>
      </c>
      <c r="E79" s="138"/>
      <c r="F79" s="139"/>
      <c r="G79" s="139">
        <v>2573</v>
      </c>
      <c r="H79" s="139"/>
      <c r="I79" s="139"/>
      <c r="J79" s="139"/>
      <c r="K79" s="140"/>
      <c r="L79" s="1"/>
    </row>
    <row r="80" spans="1:14" ht="46.5" customHeight="1" x14ac:dyDescent="0.25">
      <c r="A80" s="263" t="s">
        <v>180</v>
      </c>
      <c r="B80" s="264"/>
      <c r="C80" s="264"/>
      <c r="D80" s="128"/>
      <c r="E80" s="138"/>
      <c r="F80" s="139"/>
      <c r="G80" s="139"/>
      <c r="H80" s="139"/>
      <c r="I80" s="139"/>
      <c r="J80" s="139"/>
      <c r="K80" s="140"/>
      <c r="L80" s="1"/>
    </row>
    <row r="81" spans="1:12" ht="24.95" customHeight="1" x14ac:dyDescent="0.25">
      <c r="A81" s="184" t="s">
        <v>247</v>
      </c>
      <c r="B81" s="180">
        <v>392</v>
      </c>
      <c r="C81" s="185" t="s">
        <v>270</v>
      </c>
      <c r="D81" s="128">
        <f t="shared" ref="D81:D94" si="1">IF(SUM(E81:K81)&gt;0,(SUM(E81:K81)),"")</f>
        <v>85579</v>
      </c>
      <c r="E81" s="138">
        <v>47000</v>
      </c>
      <c r="F81" s="139">
        <v>9288</v>
      </c>
      <c r="G81" s="139">
        <v>21283</v>
      </c>
      <c r="H81" s="139">
        <v>5658</v>
      </c>
      <c r="I81" s="139">
        <v>2111</v>
      </c>
      <c r="J81" s="139">
        <v>239</v>
      </c>
      <c r="K81" s="140"/>
      <c r="L81" s="1"/>
    </row>
    <row r="82" spans="1:12" ht="24.95" customHeight="1" x14ac:dyDescent="0.25">
      <c r="A82" s="167"/>
      <c r="B82" s="169"/>
      <c r="C82" s="168"/>
      <c r="D82" s="128" t="str">
        <f t="shared" si="1"/>
        <v/>
      </c>
      <c r="E82" s="138"/>
      <c r="F82" s="139"/>
      <c r="G82" s="139"/>
      <c r="H82" s="139"/>
      <c r="I82" s="139"/>
      <c r="J82" s="139"/>
      <c r="K82" s="140"/>
      <c r="L82" s="1"/>
    </row>
    <row r="83" spans="1:12" ht="24.95" customHeight="1" x14ac:dyDescent="0.25">
      <c r="A83" s="167"/>
      <c r="B83" s="169"/>
      <c r="C83" s="168"/>
      <c r="D83" s="128" t="str">
        <f t="shared" si="1"/>
        <v/>
      </c>
      <c r="E83" s="138"/>
      <c r="F83" s="139"/>
      <c r="G83" s="139"/>
      <c r="H83" s="139"/>
      <c r="I83" s="139"/>
      <c r="J83" s="139"/>
      <c r="K83" s="140"/>
      <c r="L83" s="1"/>
    </row>
    <row r="84" spans="1:12" ht="24.95" customHeight="1" x14ac:dyDescent="0.25">
      <c r="A84" s="167"/>
      <c r="B84" s="169"/>
      <c r="C84" s="168"/>
      <c r="D84" s="128" t="str">
        <f t="shared" si="1"/>
        <v/>
      </c>
      <c r="E84" s="138"/>
      <c r="F84" s="139"/>
      <c r="G84" s="139"/>
      <c r="H84" s="139"/>
      <c r="I84" s="139"/>
      <c r="J84" s="139"/>
      <c r="K84" s="140"/>
      <c r="L84" s="1"/>
    </row>
    <row r="85" spans="1:12" ht="24.95" customHeight="1" x14ac:dyDescent="0.25">
      <c r="A85" s="167"/>
      <c r="B85" s="169"/>
      <c r="C85" s="168"/>
      <c r="D85" s="128" t="str">
        <f t="shared" si="1"/>
        <v/>
      </c>
      <c r="E85" s="138"/>
      <c r="F85" s="139"/>
      <c r="G85" s="139"/>
      <c r="H85" s="139"/>
      <c r="I85" s="139"/>
      <c r="J85" s="139"/>
      <c r="K85" s="140"/>
      <c r="L85" s="1"/>
    </row>
    <row r="86" spans="1:12" ht="24.95" customHeight="1" x14ac:dyDescent="0.25">
      <c r="A86" s="167"/>
      <c r="B86" s="169"/>
      <c r="C86" s="168"/>
      <c r="D86" s="128" t="str">
        <f t="shared" si="1"/>
        <v/>
      </c>
      <c r="E86" s="138"/>
      <c r="F86" s="139"/>
      <c r="G86" s="139"/>
      <c r="H86" s="139"/>
      <c r="I86" s="139"/>
      <c r="J86" s="139"/>
      <c r="K86" s="140"/>
      <c r="L86" s="1"/>
    </row>
    <row r="87" spans="1:12" ht="24.95" customHeight="1" x14ac:dyDescent="0.25">
      <c r="A87" s="167"/>
      <c r="B87" s="169"/>
      <c r="C87" s="168"/>
      <c r="D87" s="128" t="str">
        <f t="shared" si="1"/>
        <v/>
      </c>
      <c r="E87" s="138"/>
      <c r="F87" s="139"/>
      <c r="G87" s="139"/>
      <c r="H87" s="139"/>
      <c r="I87" s="139"/>
      <c r="J87" s="139"/>
      <c r="K87" s="140"/>
      <c r="L87" s="1"/>
    </row>
    <row r="88" spans="1:12" ht="24.95" customHeight="1" x14ac:dyDescent="0.25">
      <c r="A88" s="167"/>
      <c r="B88" s="169"/>
      <c r="C88" s="168"/>
      <c r="D88" s="128" t="str">
        <f t="shared" si="1"/>
        <v/>
      </c>
      <c r="E88" s="138"/>
      <c r="F88" s="139"/>
      <c r="G88" s="139"/>
      <c r="H88" s="139"/>
      <c r="I88" s="139"/>
      <c r="J88" s="139"/>
      <c r="K88" s="140"/>
      <c r="L88" s="1"/>
    </row>
    <row r="89" spans="1:12" ht="24.95" customHeight="1" x14ac:dyDescent="0.25">
      <c r="A89" s="167"/>
      <c r="B89" s="169"/>
      <c r="C89" s="168"/>
      <c r="D89" s="128" t="str">
        <f t="shared" si="1"/>
        <v/>
      </c>
      <c r="E89" s="138"/>
      <c r="F89" s="139"/>
      <c r="G89" s="139"/>
      <c r="H89" s="139"/>
      <c r="I89" s="139"/>
      <c r="J89" s="139"/>
      <c r="K89" s="140"/>
      <c r="L89" s="1"/>
    </row>
    <row r="90" spans="1:12" ht="24.95" customHeight="1" x14ac:dyDescent="0.25">
      <c r="A90" s="167"/>
      <c r="B90" s="169"/>
      <c r="C90" s="168"/>
      <c r="D90" s="128" t="str">
        <f t="shared" si="1"/>
        <v/>
      </c>
      <c r="E90" s="138"/>
      <c r="F90" s="139"/>
      <c r="G90" s="139"/>
      <c r="H90" s="139"/>
      <c r="I90" s="139"/>
      <c r="J90" s="139"/>
      <c r="K90" s="140"/>
      <c r="L90" s="1"/>
    </row>
    <row r="91" spans="1:12" ht="24.95" customHeight="1" x14ac:dyDescent="0.25">
      <c r="A91" s="167"/>
      <c r="B91" s="169"/>
      <c r="C91" s="168"/>
      <c r="D91" s="128" t="str">
        <f t="shared" si="1"/>
        <v/>
      </c>
      <c r="E91" s="138"/>
      <c r="F91" s="139"/>
      <c r="G91" s="139"/>
      <c r="H91" s="139"/>
      <c r="I91" s="139"/>
      <c r="J91" s="139"/>
      <c r="K91" s="140"/>
      <c r="L91" s="1"/>
    </row>
    <row r="92" spans="1:12" ht="24.95" customHeight="1" x14ac:dyDescent="0.25">
      <c r="A92" s="167"/>
      <c r="B92" s="169"/>
      <c r="C92" s="168"/>
      <c r="D92" s="128" t="str">
        <f t="shared" si="1"/>
        <v/>
      </c>
      <c r="E92" s="138"/>
      <c r="F92" s="139"/>
      <c r="G92" s="139"/>
      <c r="H92" s="139"/>
      <c r="I92" s="139"/>
      <c r="J92" s="139"/>
      <c r="K92" s="140"/>
      <c r="L92" s="1"/>
    </row>
    <row r="93" spans="1:12" ht="24.95" customHeight="1" x14ac:dyDescent="0.25">
      <c r="A93" s="167"/>
      <c r="B93" s="169"/>
      <c r="C93" s="168"/>
      <c r="D93" s="128" t="str">
        <f t="shared" si="1"/>
        <v/>
      </c>
      <c r="E93" s="138"/>
      <c r="F93" s="139"/>
      <c r="G93" s="139"/>
      <c r="H93" s="139"/>
      <c r="I93" s="139"/>
      <c r="J93" s="139"/>
      <c r="K93" s="140"/>
      <c r="L93" s="1"/>
    </row>
    <row r="94" spans="1:12" ht="24.95" customHeight="1" thickBot="1" x14ac:dyDescent="0.3">
      <c r="A94" s="170"/>
      <c r="B94" s="171"/>
      <c r="C94" s="172"/>
      <c r="D94" s="129" t="str">
        <f t="shared" si="1"/>
        <v/>
      </c>
      <c r="E94" s="141"/>
      <c r="F94" s="142"/>
      <c r="G94" s="142"/>
      <c r="H94" s="142"/>
      <c r="I94" s="142"/>
      <c r="J94" s="142"/>
      <c r="K94" s="143"/>
      <c r="L94" s="1"/>
    </row>
    <row r="95" spans="1:12" ht="24.95" customHeight="1" thickBot="1" x14ac:dyDescent="0.3">
      <c r="A95" s="229" t="s">
        <v>129</v>
      </c>
      <c r="B95" s="230"/>
      <c r="C95" s="231"/>
      <c r="D95" s="103">
        <f t="shared" ref="D95:K95" si="2">SUM(D17:D94)</f>
        <v>201058</v>
      </c>
      <c r="E95" s="103">
        <f t="shared" si="2"/>
        <v>85598</v>
      </c>
      <c r="F95" s="103">
        <f t="shared" si="2"/>
        <v>12638</v>
      </c>
      <c r="G95" s="103">
        <f t="shared" si="2"/>
        <v>77401</v>
      </c>
      <c r="H95" s="103">
        <f t="shared" si="2"/>
        <v>15251</v>
      </c>
      <c r="I95" s="103">
        <f t="shared" si="2"/>
        <v>6926</v>
      </c>
      <c r="J95" s="103">
        <f t="shared" si="2"/>
        <v>3244</v>
      </c>
      <c r="K95" s="103">
        <f t="shared" si="2"/>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4">
    <mergeCell ref="M35:N39"/>
    <mergeCell ref="N40:N41"/>
    <mergeCell ref="A95:C95"/>
    <mergeCell ref="N44:N45"/>
    <mergeCell ref="N46:N47"/>
    <mergeCell ref="A80:C80"/>
    <mergeCell ref="N42:N43"/>
    <mergeCell ref="E14:K14"/>
    <mergeCell ref="E15:J15"/>
    <mergeCell ref="K15:K16"/>
    <mergeCell ref="N27:N29"/>
    <mergeCell ref="M30:N34"/>
    <mergeCell ref="N25:N26"/>
    <mergeCell ref="N20:N22"/>
    <mergeCell ref="M15:N16"/>
    <mergeCell ref="N23:N24"/>
    <mergeCell ref="A9:A11"/>
    <mergeCell ref="B9:C11"/>
    <mergeCell ref="D9:D11"/>
    <mergeCell ref="M9:N9"/>
    <mergeCell ref="M10:N13"/>
    <mergeCell ref="B12:C12"/>
    <mergeCell ref="A5:E5"/>
    <mergeCell ref="M5:N5"/>
    <mergeCell ref="G6:J6"/>
    <mergeCell ref="M6:N6"/>
    <mergeCell ref="M1:N1"/>
    <mergeCell ref="A2:E4"/>
    <mergeCell ref="G2:J2"/>
    <mergeCell ref="M2:N2"/>
    <mergeCell ref="G3:J3"/>
    <mergeCell ref="M3:N3"/>
    <mergeCell ref="G4:J4"/>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zoomScale="65" zoomScaleNormal="65" zoomScaleSheetLayoutView="100" workbookViewId="0">
      <selection activeCell="B12" sqref="B12:C12"/>
    </sheetView>
  </sheetViews>
  <sheetFormatPr defaultColWidth="9.140625" defaultRowHeight="24.95" customHeight="1" x14ac:dyDescent="0.25"/>
  <cols>
    <col min="1" max="1" width="17.14062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54" t="s">
        <v>181</v>
      </c>
      <c r="H1" s="55"/>
      <c r="I1" s="55"/>
      <c r="J1" s="55"/>
      <c r="K1" s="56"/>
      <c r="L1" s="83"/>
      <c r="M1" s="195" t="s">
        <v>182</v>
      </c>
      <c r="N1" s="195"/>
    </row>
    <row r="2" spans="1:25" ht="30" customHeight="1" x14ac:dyDescent="0.25">
      <c r="A2" s="196" t="s">
        <v>193</v>
      </c>
      <c r="B2" s="196"/>
      <c r="C2" s="196"/>
      <c r="D2" s="196"/>
      <c r="E2" s="196"/>
      <c r="F2" s="74"/>
      <c r="G2" s="197" t="s">
        <v>140</v>
      </c>
      <c r="H2" s="198"/>
      <c r="I2" s="198"/>
      <c r="J2" s="199"/>
      <c r="K2" s="133">
        <f>D95</f>
        <v>0</v>
      </c>
      <c r="M2" s="200" t="s">
        <v>164</v>
      </c>
      <c r="N2" s="200"/>
    </row>
    <row r="3" spans="1:25" ht="30" customHeight="1" x14ac:dyDescent="0.25">
      <c r="A3" s="196"/>
      <c r="B3" s="196"/>
      <c r="C3" s="196"/>
      <c r="D3" s="196"/>
      <c r="E3" s="196"/>
      <c r="F3" s="74"/>
      <c r="G3" s="201" t="s">
        <v>165</v>
      </c>
      <c r="H3" s="202"/>
      <c r="I3" s="202"/>
      <c r="J3" s="203"/>
      <c r="K3" s="64"/>
      <c r="M3" s="190" t="s">
        <v>130</v>
      </c>
      <c r="N3" s="190"/>
    </row>
    <row r="4" spans="1:25" ht="30" customHeight="1" x14ac:dyDescent="0.25">
      <c r="A4" s="196"/>
      <c r="B4" s="196"/>
      <c r="C4" s="196"/>
      <c r="D4" s="196"/>
      <c r="E4" s="196"/>
      <c r="F4" s="74"/>
      <c r="G4" s="204" t="s">
        <v>2</v>
      </c>
      <c r="H4" s="205"/>
      <c r="I4" s="205"/>
      <c r="J4" s="206"/>
      <c r="K4" s="64"/>
      <c r="L4" s="65"/>
      <c r="M4" s="200" t="s">
        <v>131</v>
      </c>
      <c r="N4" s="200"/>
      <c r="O4" s="61"/>
      <c r="P4" s="61"/>
      <c r="Q4" s="61"/>
      <c r="R4" s="61"/>
      <c r="S4" s="61"/>
      <c r="T4" s="61"/>
      <c r="U4" s="61"/>
      <c r="V4" s="61"/>
      <c r="W4" s="61"/>
      <c r="X4" s="61"/>
      <c r="Y4" s="61"/>
    </row>
    <row r="5" spans="1:25" ht="30" customHeight="1" x14ac:dyDescent="0.25">
      <c r="A5" s="189"/>
      <c r="B5" s="189"/>
      <c r="C5" s="189"/>
      <c r="D5" s="189"/>
      <c r="E5" s="189"/>
      <c r="F5" s="74"/>
      <c r="G5" s="51" t="s">
        <v>3</v>
      </c>
      <c r="H5" s="52"/>
      <c r="I5" s="52"/>
      <c r="J5" s="53"/>
      <c r="K5" s="134">
        <f>SUM(K2:K4)</f>
        <v>0</v>
      </c>
      <c r="L5" s="66"/>
      <c r="M5" s="190" t="s">
        <v>4</v>
      </c>
      <c r="N5" s="190"/>
      <c r="O5" s="61"/>
      <c r="P5" s="61"/>
      <c r="Q5" s="61"/>
      <c r="R5" s="61"/>
      <c r="S5" s="61"/>
      <c r="T5" s="61"/>
      <c r="U5" s="61"/>
      <c r="V5" s="61"/>
      <c r="W5" s="61"/>
      <c r="X5" s="61"/>
      <c r="Y5" s="61"/>
    </row>
    <row r="6" spans="1:25" ht="49.5" customHeight="1" thickBot="1" x14ac:dyDescent="0.3">
      <c r="F6" s="74"/>
      <c r="G6" s="191" t="s">
        <v>166</v>
      </c>
      <c r="H6" s="192"/>
      <c r="I6" s="192"/>
      <c r="J6" s="193"/>
      <c r="K6" s="104"/>
      <c r="L6" s="66"/>
      <c r="M6" s="194" t="s">
        <v>132</v>
      </c>
      <c r="N6" s="194"/>
      <c r="O6" s="67"/>
      <c r="P6" s="67"/>
      <c r="Q6" s="67"/>
      <c r="R6" s="67"/>
      <c r="S6" s="67"/>
      <c r="T6" s="67"/>
      <c r="U6" s="67"/>
      <c r="V6" s="67"/>
      <c r="W6" s="67"/>
      <c r="X6" s="67"/>
      <c r="Y6" s="67"/>
    </row>
    <row r="7" spans="1:25" ht="15" customHeight="1" x14ac:dyDescent="0.25">
      <c r="A7" s="74"/>
      <c r="B7" s="74"/>
      <c r="F7" s="74"/>
      <c r="J7" s="44" t="str">
        <f>IF(K5=K6,"","Check reconciliation amounts. Amounts on lines 4 and 5 should agree.")</f>
        <v/>
      </c>
      <c r="M7" s="45"/>
      <c r="N7" s="46"/>
      <c r="O7" s="68"/>
      <c r="P7" s="68"/>
      <c r="Q7" s="68"/>
      <c r="R7" s="68"/>
      <c r="S7" s="68"/>
      <c r="T7" s="68"/>
      <c r="U7" s="68"/>
      <c r="V7" s="68"/>
      <c r="W7" s="68"/>
      <c r="X7" s="68"/>
      <c r="Y7" s="68"/>
    </row>
    <row r="8" spans="1:25" ht="15" customHeight="1" thickBot="1" x14ac:dyDescent="0.3">
      <c r="M8" s="45"/>
      <c r="N8" s="46"/>
      <c r="O8" s="69"/>
      <c r="P8" s="69"/>
      <c r="Q8" s="69"/>
      <c r="R8" s="69"/>
      <c r="S8" s="69"/>
      <c r="T8" s="69"/>
      <c r="U8" s="69"/>
      <c r="V8" s="69"/>
      <c r="W8" s="69"/>
      <c r="X8" s="69"/>
      <c r="Y8" s="69"/>
    </row>
    <row r="9" spans="1:25" s="74" customFormat="1" ht="24.95" customHeight="1" x14ac:dyDescent="0.25">
      <c r="A9" s="207"/>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x14ac:dyDescent="0.25">
      <c r="A10" s="208"/>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209"/>
      <c r="B11" s="214"/>
      <c r="C11" s="215"/>
      <c r="D11" s="218"/>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50" t="s">
        <v>168</v>
      </c>
      <c r="B12" s="233" t="str">
        <f>Central!B12</f>
        <v>CTD- Cochise Technology District</v>
      </c>
      <c r="C12" s="233"/>
      <c r="D12" s="178" t="str">
        <f>Central!D12</f>
        <v>020801</v>
      </c>
      <c r="E12" s="80" t="s">
        <v>148</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57"/>
      <c r="B14" s="96"/>
      <c r="C14" s="57"/>
      <c r="D14" s="97"/>
      <c r="E14" s="232" t="s">
        <v>201</v>
      </c>
      <c r="F14" s="223"/>
      <c r="G14" s="223"/>
      <c r="H14" s="223"/>
      <c r="I14" s="223"/>
      <c r="J14" s="223"/>
      <c r="K14" s="224"/>
      <c r="M14" s="195" t="s">
        <v>204</v>
      </c>
      <c r="N14" s="195"/>
      <c r="O14" s="87"/>
      <c r="P14" s="87"/>
      <c r="Q14" s="87"/>
      <c r="R14" s="87"/>
      <c r="S14" s="87"/>
      <c r="T14" s="87"/>
      <c r="U14" s="87"/>
      <c r="V14" s="87"/>
      <c r="W14" s="87"/>
      <c r="X14" s="87"/>
      <c r="Y14" s="87"/>
    </row>
    <row r="15" spans="1:25" ht="50.1" customHeight="1" thickBot="1" x14ac:dyDescent="0.3">
      <c r="A15" s="58"/>
      <c r="B15" s="98"/>
      <c r="C15" s="58"/>
      <c r="D15" s="99"/>
      <c r="E15" s="232" t="s">
        <v>9</v>
      </c>
      <c r="F15" s="225"/>
      <c r="G15" s="225"/>
      <c r="H15" s="225"/>
      <c r="I15" s="225"/>
      <c r="J15" s="226"/>
      <c r="K15" s="227" t="s">
        <v>10</v>
      </c>
      <c r="M15" s="195"/>
      <c r="N15" s="195"/>
    </row>
    <row r="16" spans="1:25" s="88" customFormat="1" ht="132" customHeight="1" thickBot="1" x14ac:dyDescent="0.3">
      <c r="A16" s="94" t="s">
        <v>150</v>
      </c>
      <c r="B16" s="100" t="s">
        <v>135</v>
      </c>
      <c r="C16" s="102" t="s">
        <v>11</v>
      </c>
      <c r="D16" s="101" t="s">
        <v>12</v>
      </c>
      <c r="E16" s="95" t="s">
        <v>13</v>
      </c>
      <c r="F16" s="36" t="s">
        <v>14</v>
      </c>
      <c r="G16" s="36" t="s">
        <v>136</v>
      </c>
      <c r="H16" s="36" t="s">
        <v>137</v>
      </c>
      <c r="I16" s="36" t="s">
        <v>139</v>
      </c>
      <c r="J16" s="37" t="s">
        <v>138</v>
      </c>
      <c r="K16" s="228"/>
      <c r="M16" s="195"/>
      <c r="N16" s="195"/>
    </row>
    <row r="17" spans="1:14" s="89" customFormat="1" ht="24.95" customHeight="1" x14ac:dyDescent="0.25">
      <c r="A17" s="251" t="s">
        <v>15</v>
      </c>
      <c r="B17" s="259">
        <v>301</v>
      </c>
      <c r="C17" s="253" t="s">
        <v>221</v>
      </c>
      <c r="D17" s="127" t="str">
        <f>IF(SUM(E17:K17)&gt;0,(SUM(E17:K17)),"")</f>
        <v/>
      </c>
      <c r="E17" s="135"/>
      <c r="F17" s="136"/>
      <c r="G17" s="136"/>
      <c r="H17" s="136"/>
      <c r="I17" s="136"/>
      <c r="J17" s="136"/>
      <c r="K17" s="137"/>
      <c r="M17" s="92"/>
      <c r="N17" s="43" t="s">
        <v>169</v>
      </c>
    </row>
    <row r="18" spans="1:14" s="89" customFormat="1" ht="24.95" customHeight="1" x14ac:dyDescent="0.25">
      <c r="A18" s="254" t="s">
        <v>16</v>
      </c>
      <c r="B18" s="260">
        <v>302</v>
      </c>
      <c r="C18" s="256" t="s">
        <v>17</v>
      </c>
      <c r="D18" s="128" t="str">
        <f t="shared" ref="D18:D79" si="0">IF(SUM(E18:K18)&gt;0,(SUM(E18:K18)),"")</f>
        <v/>
      </c>
      <c r="E18" s="138"/>
      <c r="F18" s="139"/>
      <c r="G18" s="139"/>
      <c r="H18" s="139"/>
      <c r="I18" s="139"/>
      <c r="J18" s="139"/>
      <c r="K18" s="140"/>
      <c r="M18" s="47"/>
      <c r="N18" s="43" t="s">
        <v>170</v>
      </c>
    </row>
    <row r="19" spans="1:14" s="89" customFormat="1" ht="24.95" customHeight="1" x14ac:dyDescent="0.25">
      <c r="A19" s="254" t="s">
        <v>206</v>
      </c>
      <c r="B19" s="260">
        <v>376</v>
      </c>
      <c r="C19" s="256" t="s">
        <v>207</v>
      </c>
      <c r="D19" s="128"/>
      <c r="E19" s="138"/>
      <c r="F19" s="139"/>
      <c r="G19" s="139"/>
      <c r="H19" s="139"/>
      <c r="I19" s="139"/>
      <c r="J19" s="139"/>
      <c r="K19" s="140"/>
      <c r="M19" s="131"/>
      <c r="N19" s="132"/>
    </row>
    <row r="20" spans="1:14" s="89" customFormat="1" ht="24.95" customHeight="1" x14ac:dyDescent="0.25">
      <c r="A20" s="254" t="s">
        <v>18</v>
      </c>
      <c r="B20" s="260">
        <v>303</v>
      </c>
      <c r="C20" s="256" t="s">
        <v>19</v>
      </c>
      <c r="D20" s="128" t="str">
        <f t="shared" si="0"/>
        <v/>
      </c>
      <c r="E20" s="138"/>
      <c r="F20" s="139"/>
      <c r="G20" s="139"/>
      <c r="H20" s="139"/>
      <c r="I20" s="139"/>
      <c r="J20" s="139"/>
      <c r="K20" s="140"/>
      <c r="M20" s="92"/>
      <c r="N20" s="200" t="s">
        <v>171</v>
      </c>
    </row>
    <row r="21" spans="1:14" s="89" customFormat="1" ht="24.95" customHeight="1" x14ac:dyDescent="0.25">
      <c r="A21" s="254" t="s">
        <v>20</v>
      </c>
      <c r="B21" s="260">
        <v>304</v>
      </c>
      <c r="C21" s="256" t="s">
        <v>21</v>
      </c>
      <c r="D21" s="128" t="str">
        <f t="shared" si="0"/>
        <v/>
      </c>
      <c r="E21" s="138"/>
      <c r="F21" s="139"/>
      <c r="G21" s="139"/>
      <c r="H21" s="139"/>
      <c r="I21" s="139"/>
      <c r="J21" s="139"/>
      <c r="K21" s="140"/>
      <c r="M21" s="92"/>
      <c r="N21" s="200"/>
    </row>
    <row r="22" spans="1:14" s="89" customFormat="1" ht="24.95" customHeight="1" x14ac:dyDescent="0.25">
      <c r="A22" s="254" t="s">
        <v>22</v>
      </c>
      <c r="B22" s="260">
        <v>305</v>
      </c>
      <c r="C22" s="256" t="s">
        <v>23</v>
      </c>
      <c r="D22" s="128" t="str">
        <f t="shared" si="0"/>
        <v/>
      </c>
      <c r="E22" s="138"/>
      <c r="F22" s="139"/>
      <c r="G22" s="139"/>
      <c r="H22" s="139"/>
      <c r="I22" s="139"/>
      <c r="J22" s="139"/>
      <c r="K22" s="140"/>
      <c r="M22" s="92"/>
      <c r="N22" s="200"/>
    </row>
    <row r="23" spans="1:14" s="89" customFormat="1" ht="24.95" customHeight="1" x14ac:dyDescent="0.25">
      <c r="A23" s="254" t="s">
        <v>24</v>
      </c>
      <c r="B23" s="260">
        <v>306</v>
      </c>
      <c r="C23" s="256" t="s">
        <v>25</v>
      </c>
      <c r="D23" s="128" t="str">
        <f t="shared" si="0"/>
        <v/>
      </c>
      <c r="E23" s="138"/>
      <c r="F23" s="139"/>
      <c r="G23" s="139"/>
      <c r="H23" s="139"/>
      <c r="I23" s="139"/>
      <c r="J23" s="139"/>
      <c r="K23" s="140"/>
      <c r="M23" s="92"/>
      <c r="N23" s="200" t="s">
        <v>172</v>
      </c>
    </row>
    <row r="24" spans="1:14" s="89" customFormat="1" ht="24.95" customHeight="1" x14ac:dyDescent="0.25">
      <c r="A24" s="254" t="s">
        <v>26</v>
      </c>
      <c r="B24" s="260">
        <v>307</v>
      </c>
      <c r="C24" s="256" t="s">
        <v>27</v>
      </c>
      <c r="D24" s="128" t="str">
        <f t="shared" si="0"/>
        <v/>
      </c>
      <c r="E24" s="138"/>
      <c r="F24" s="139"/>
      <c r="G24" s="139"/>
      <c r="H24" s="139"/>
      <c r="I24" s="139"/>
      <c r="J24" s="139"/>
      <c r="K24" s="140"/>
      <c r="M24" s="92"/>
      <c r="N24" s="200"/>
    </row>
    <row r="25" spans="1:14" s="89" customFormat="1" ht="24.95" customHeight="1" x14ac:dyDescent="0.25">
      <c r="A25" s="254" t="s">
        <v>28</v>
      </c>
      <c r="B25" s="260">
        <v>309</v>
      </c>
      <c r="C25" s="256" t="s">
        <v>29</v>
      </c>
      <c r="D25" s="128" t="str">
        <f t="shared" si="0"/>
        <v/>
      </c>
      <c r="E25" s="138"/>
      <c r="F25" s="139"/>
      <c r="G25" s="139"/>
      <c r="H25" s="139"/>
      <c r="I25" s="139"/>
      <c r="J25" s="139"/>
      <c r="K25" s="140"/>
      <c r="M25" s="92"/>
      <c r="N25" s="200" t="s">
        <v>173</v>
      </c>
    </row>
    <row r="26" spans="1:14" s="89" customFormat="1" ht="24.95" customHeight="1" x14ac:dyDescent="0.25">
      <c r="A26" s="254" t="s">
        <v>30</v>
      </c>
      <c r="B26" s="260">
        <v>310</v>
      </c>
      <c r="C26" s="256" t="s">
        <v>31</v>
      </c>
      <c r="D26" s="128" t="str">
        <f t="shared" si="0"/>
        <v/>
      </c>
      <c r="E26" s="138"/>
      <c r="F26" s="139"/>
      <c r="G26" s="139"/>
      <c r="H26" s="139"/>
      <c r="I26" s="139"/>
      <c r="J26" s="139"/>
      <c r="K26" s="140"/>
      <c r="M26" s="92"/>
      <c r="N26" s="200"/>
    </row>
    <row r="27" spans="1:14" s="89" customFormat="1" ht="24.95" customHeight="1" x14ac:dyDescent="0.25">
      <c r="A27" s="254" t="s">
        <v>32</v>
      </c>
      <c r="B27" s="260">
        <v>311</v>
      </c>
      <c r="C27" s="256" t="s">
        <v>33</v>
      </c>
      <c r="D27" s="128" t="str">
        <f t="shared" si="0"/>
        <v/>
      </c>
      <c r="E27" s="138"/>
      <c r="F27" s="139"/>
      <c r="G27" s="139"/>
      <c r="H27" s="139"/>
      <c r="I27" s="139"/>
      <c r="J27" s="139"/>
      <c r="K27" s="140"/>
      <c r="M27" s="92"/>
      <c r="N27" s="200" t="s">
        <v>174</v>
      </c>
    </row>
    <row r="28" spans="1:14" s="89" customFormat="1" ht="24.95" customHeight="1" x14ac:dyDescent="0.25">
      <c r="A28" s="254" t="s">
        <v>34</v>
      </c>
      <c r="B28" s="260">
        <v>312</v>
      </c>
      <c r="C28" s="256" t="s">
        <v>35</v>
      </c>
      <c r="D28" s="128" t="str">
        <f t="shared" si="0"/>
        <v/>
      </c>
      <c r="E28" s="138"/>
      <c r="F28" s="139"/>
      <c r="G28" s="139"/>
      <c r="H28" s="139"/>
      <c r="I28" s="139"/>
      <c r="J28" s="139"/>
      <c r="K28" s="140"/>
      <c r="M28" s="92"/>
      <c r="N28" s="200"/>
    </row>
    <row r="29" spans="1:14" s="89" customFormat="1" ht="24.95" customHeight="1" x14ac:dyDescent="0.25">
      <c r="A29" s="254" t="s">
        <v>36</v>
      </c>
      <c r="B29" s="260">
        <v>313</v>
      </c>
      <c r="C29" s="256" t="s">
        <v>208</v>
      </c>
      <c r="D29" s="128" t="str">
        <f t="shared" si="0"/>
        <v/>
      </c>
      <c r="E29" s="138"/>
      <c r="F29" s="139"/>
      <c r="G29" s="139"/>
      <c r="H29" s="139"/>
      <c r="I29" s="139"/>
      <c r="J29" s="139"/>
      <c r="K29" s="140"/>
      <c r="M29" s="92"/>
      <c r="N29" s="200"/>
    </row>
    <row r="30" spans="1:14" s="89" customFormat="1" ht="24.95" customHeight="1" x14ac:dyDescent="0.25">
      <c r="A30" s="254" t="s">
        <v>37</v>
      </c>
      <c r="B30" s="260">
        <v>314</v>
      </c>
      <c r="C30" s="256" t="s">
        <v>209</v>
      </c>
      <c r="D30" s="128" t="str">
        <f t="shared" si="0"/>
        <v/>
      </c>
      <c r="E30" s="138"/>
      <c r="F30" s="139"/>
      <c r="G30" s="139"/>
      <c r="H30" s="139"/>
      <c r="I30" s="139"/>
      <c r="J30" s="139"/>
      <c r="K30" s="140"/>
      <c r="M30" s="200" t="s">
        <v>205</v>
      </c>
      <c r="N30" s="200"/>
    </row>
    <row r="31" spans="1:14" s="89" customFormat="1" ht="24.95" customHeight="1" x14ac:dyDescent="0.25">
      <c r="A31" s="254" t="s">
        <v>38</v>
      </c>
      <c r="B31" s="260">
        <v>315</v>
      </c>
      <c r="C31" s="256" t="s">
        <v>39</v>
      </c>
      <c r="D31" s="128" t="str">
        <f t="shared" si="0"/>
        <v/>
      </c>
      <c r="E31" s="138"/>
      <c r="F31" s="139"/>
      <c r="G31" s="139"/>
      <c r="H31" s="139"/>
      <c r="I31" s="139"/>
      <c r="J31" s="139"/>
      <c r="K31" s="140"/>
      <c r="M31" s="200"/>
      <c r="N31" s="200"/>
    </row>
    <row r="32" spans="1:14" s="89" customFormat="1" ht="24.95" customHeight="1" x14ac:dyDescent="0.25">
      <c r="A32" s="254" t="s">
        <v>40</v>
      </c>
      <c r="B32" s="260">
        <v>316</v>
      </c>
      <c r="C32" s="256" t="s">
        <v>41</v>
      </c>
      <c r="D32" s="128" t="str">
        <f t="shared" si="0"/>
        <v/>
      </c>
      <c r="E32" s="138"/>
      <c r="F32" s="139"/>
      <c r="G32" s="139"/>
      <c r="H32" s="139"/>
      <c r="I32" s="139"/>
      <c r="J32" s="139"/>
      <c r="K32" s="140"/>
      <c r="M32" s="200"/>
      <c r="N32" s="200"/>
    </row>
    <row r="33" spans="1:25" s="89" customFormat="1" ht="24.95" customHeight="1" x14ac:dyDescent="0.25">
      <c r="A33" s="254" t="s">
        <v>42</v>
      </c>
      <c r="B33" s="260">
        <v>317</v>
      </c>
      <c r="C33" s="256" t="s">
        <v>43</v>
      </c>
      <c r="D33" s="128" t="str">
        <f t="shared" si="0"/>
        <v/>
      </c>
      <c r="E33" s="138"/>
      <c r="F33" s="139"/>
      <c r="G33" s="139"/>
      <c r="H33" s="139"/>
      <c r="I33" s="139"/>
      <c r="J33" s="139"/>
      <c r="K33" s="140"/>
      <c r="M33" s="200"/>
      <c r="N33" s="200"/>
    </row>
    <row r="34" spans="1:25" s="89" customFormat="1" ht="24.95" customHeight="1" x14ac:dyDescent="0.25">
      <c r="A34" s="254" t="s">
        <v>44</v>
      </c>
      <c r="B34" s="260">
        <v>318</v>
      </c>
      <c r="C34" s="256" t="s">
        <v>45</v>
      </c>
      <c r="D34" s="128" t="str">
        <f t="shared" si="0"/>
        <v/>
      </c>
      <c r="E34" s="138"/>
      <c r="F34" s="139"/>
      <c r="G34" s="139"/>
      <c r="H34" s="139"/>
      <c r="I34" s="139"/>
      <c r="J34" s="139"/>
      <c r="K34" s="140"/>
      <c r="M34" s="200"/>
      <c r="N34" s="200"/>
    </row>
    <row r="35" spans="1:25" s="89" customFormat="1" ht="24.95" customHeight="1" x14ac:dyDescent="0.25">
      <c r="A35" s="254" t="s">
        <v>46</v>
      </c>
      <c r="B35" s="260">
        <v>319</v>
      </c>
      <c r="C35" s="256" t="s">
        <v>223</v>
      </c>
      <c r="D35" s="128" t="str">
        <f t="shared" si="0"/>
        <v/>
      </c>
      <c r="E35" s="138"/>
      <c r="F35" s="139"/>
      <c r="G35" s="139"/>
      <c r="H35" s="139"/>
      <c r="I35" s="139"/>
      <c r="J35" s="139"/>
      <c r="K35" s="140"/>
      <c r="M35" s="200" t="s">
        <v>175</v>
      </c>
      <c r="N35" s="200"/>
    </row>
    <row r="36" spans="1:25" s="89" customFormat="1" ht="24.95" customHeight="1" x14ac:dyDescent="0.25">
      <c r="A36" s="254" t="s">
        <v>47</v>
      </c>
      <c r="B36" s="260">
        <v>320</v>
      </c>
      <c r="C36" s="256" t="s">
        <v>48</v>
      </c>
      <c r="D36" s="128" t="str">
        <f t="shared" si="0"/>
        <v/>
      </c>
      <c r="E36" s="138"/>
      <c r="F36" s="139"/>
      <c r="G36" s="139"/>
      <c r="H36" s="139"/>
      <c r="I36" s="139"/>
      <c r="J36" s="139"/>
      <c r="K36" s="140"/>
      <c r="M36" s="200"/>
      <c r="N36" s="200"/>
      <c r="P36" s="87"/>
      <c r="Q36" s="87"/>
      <c r="R36" s="87"/>
      <c r="S36" s="87"/>
      <c r="T36" s="87"/>
      <c r="U36" s="87"/>
      <c r="V36" s="87"/>
      <c r="W36" s="87"/>
      <c r="X36" s="87"/>
      <c r="Y36" s="87"/>
    </row>
    <row r="37" spans="1:25" s="89" customFormat="1" ht="24.95" customHeight="1" x14ac:dyDescent="0.25">
      <c r="A37" s="254" t="s">
        <v>49</v>
      </c>
      <c r="B37" s="260">
        <v>321</v>
      </c>
      <c r="C37" s="256" t="s">
        <v>50</v>
      </c>
      <c r="D37" s="128" t="str">
        <f t="shared" si="0"/>
        <v/>
      </c>
      <c r="E37" s="138"/>
      <c r="F37" s="139"/>
      <c r="G37" s="139"/>
      <c r="H37" s="139"/>
      <c r="I37" s="139"/>
      <c r="J37" s="139"/>
      <c r="K37" s="140"/>
      <c r="M37" s="200"/>
      <c r="N37" s="200"/>
    </row>
    <row r="38" spans="1:25" s="89" customFormat="1" ht="24.95" customHeight="1" x14ac:dyDescent="0.25">
      <c r="A38" s="254" t="s">
        <v>51</v>
      </c>
      <c r="B38" s="260">
        <v>322</v>
      </c>
      <c r="C38" s="256" t="s">
        <v>52</v>
      </c>
      <c r="D38" s="128" t="str">
        <f t="shared" si="0"/>
        <v/>
      </c>
      <c r="E38" s="138"/>
      <c r="F38" s="139"/>
      <c r="G38" s="139"/>
      <c r="H38" s="139"/>
      <c r="I38" s="139"/>
      <c r="J38" s="139"/>
      <c r="K38" s="140"/>
      <c r="M38" s="200"/>
      <c r="N38" s="200"/>
    </row>
    <row r="39" spans="1:25" s="89" customFormat="1" ht="24.95" customHeight="1" x14ac:dyDescent="0.25">
      <c r="A39" s="254" t="s">
        <v>53</v>
      </c>
      <c r="B39" s="260">
        <v>345</v>
      </c>
      <c r="C39" s="256" t="s">
        <v>54</v>
      </c>
      <c r="D39" s="128" t="str">
        <f t="shared" si="0"/>
        <v/>
      </c>
      <c r="E39" s="138"/>
      <c r="F39" s="139"/>
      <c r="G39" s="139"/>
      <c r="H39" s="139"/>
      <c r="I39" s="139"/>
      <c r="J39" s="139"/>
      <c r="K39" s="140"/>
      <c r="M39" s="200"/>
      <c r="N39" s="200"/>
    </row>
    <row r="40" spans="1:25" s="89" customFormat="1" ht="24.95" customHeight="1" x14ac:dyDescent="0.25">
      <c r="A40" s="254" t="s">
        <v>55</v>
      </c>
      <c r="B40" s="260">
        <v>323</v>
      </c>
      <c r="C40" s="256" t="s">
        <v>56</v>
      </c>
      <c r="D40" s="128" t="str">
        <f t="shared" si="0"/>
        <v/>
      </c>
      <c r="E40" s="138"/>
      <c r="F40" s="139"/>
      <c r="G40" s="139"/>
      <c r="H40" s="139"/>
      <c r="I40" s="139"/>
      <c r="J40" s="139"/>
      <c r="K40" s="140"/>
      <c r="M40" s="92"/>
      <c r="N40" s="200" t="s">
        <v>176</v>
      </c>
    </row>
    <row r="41" spans="1:25" s="89" customFormat="1" ht="24.95" customHeight="1" x14ac:dyDescent="0.25">
      <c r="A41" s="254" t="s">
        <v>57</v>
      </c>
      <c r="B41" s="260">
        <v>324</v>
      </c>
      <c r="C41" s="256" t="s">
        <v>58</v>
      </c>
      <c r="D41" s="128" t="str">
        <f t="shared" si="0"/>
        <v/>
      </c>
      <c r="E41" s="138"/>
      <c r="F41" s="139"/>
      <c r="G41" s="139"/>
      <c r="H41" s="139"/>
      <c r="I41" s="139"/>
      <c r="J41" s="139"/>
      <c r="K41" s="140"/>
      <c r="M41" s="92"/>
      <c r="N41" s="200"/>
    </row>
    <row r="42" spans="1:25" s="89" customFormat="1" ht="24.95" customHeight="1" x14ac:dyDescent="0.25">
      <c r="A42" s="254" t="s">
        <v>59</v>
      </c>
      <c r="B42" s="260">
        <v>325</v>
      </c>
      <c r="C42" s="256" t="s">
        <v>60</v>
      </c>
      <c r="D42" s="128" t="str">
        <f t="shared" si="0"/>
        <v/>
      </c>
      <c r="E42" s="138"/>
      <c r="F42" s="139"/>
      <c r="G42" s="139"/>
      <c r="H42" s="139"/>
      <c r="I42" s="139"/>
      <c r="J42" s="139"/>
      <c r="K42" s="140"/>
      <c r="M42" s="92"/>
      <c r="N42" s="200" t="s">
        <v>177</v>
      </c>
    </row>
    <row r="43" spans="1:25" s="89" customFormat="1" ht="24.95" customHeight="1" x14ac:dyDescent="0.25">
      <c r="A43" s="254" t="s">
        <v>61</v>
      </c>
      <c r="B43" s="260">
        <v>326</v>
      </c>
      <c r="C43" s="256" t="s">
        <v>62</v>
      </c>
      <c r="D43" s="128" t="str">
        <f t="shared" si="0"/>
        <v/>
      </c>
      <c r="E43" s="138"/>
      <c r="F43" s="139"/>
      <c r="G43" s="139"/>
      <c r="H43" s="139"/>
      <c r="I43" s="139"/>
      <c r="J43" s="139"/>
      <c r="K43" s="140"/>
      <c r="M43" s="92"/>
      <c r="N43" s="200"/>
    </row>
    <row r="44" spans="1:25" s="89" customFormat="1" ht="35.25" customHeight="1" x14ac:dyDescent="0.25">
      <c r="A44" s="254" t="s">
        <v>63</v>
      </c>
      <c r="B44" s="260">
        <v>327</v>
      </c>
      <c r="C44" s="256" t="s">
        <v>241</v>
      </c>
      <c r="D44" s="128" t="str">
        <f t="shared" si="0"/>
        <v/>
      </c>
      <c r="E44" s="138"/>
      <c r="F44" s="139"/>
      <c r="G44" s="139"/>
      <c r="H44" s="139"/>
      <c r="I44" s="139"/>
      <c r="J44" s="139"/>
      <c r="K44" s="140"/>
      <c r="M44" s="92"/>
      <c r="N44" s="200" t="s">
        <v>178</v>
      </c>
    </row>
    <row r="45" spans="1:25" s="89" customFormat="1" ht="24.95" customHeight="1" x14ac:dyDescent="0.25">
      <c r="A45" s="254" t="s">
        <v>65</v>
      </c>
      <c r="B45" s="260">
        <v>328</v>
      </c>
      <c r="C45" s="256" t="s">
        <v>66</v>
      </c>
      <c r="D45" s="128" t="str">
        <f t="shared" si="0"/>
        <v/>
      </c>
      <c r="E45" s="138"/>
      <c r="F45" s="139"/>
      <c r="G45" s="139"/>
      <c r="H45" s="139"/>
      <c r="I45" s="139"/>
      <c r="J45" s="139"/>
      <c r="K45" s="140"/>
      <c r="M45" s="92"/>
      <c r="N45" s="200"/>
    </row>
    <row r="46" spans="1:25" s="89" customFormat="1" ht="24.95" customHeight="1" x14ac:dyDescent="0.25">
      <c r="A46" s="254" t="s">
        <v>67</v>
      </c>
      <c r="B46" s="260">
        <v>329</v>
      </c>
      <c r="C46" s="256" t="s">
        <v>68</v>
      </c>
      <c r="D46" s="128" t="str">
        <f t="shared" si="0"/>
        <v/>
      </c>
      <c r="E46" s="138"/>
      <c r="F46" s="139"/>
      <c r="G46" s="139"/>
      <c r="H46" s="139"/>
      <c r="I46" s="139"/>
      <c r="J46" s="139"/>
      <c r="K46" s="140"/>
      <c r="M46" s="92"/>
      <c r="N46" s="200" t="s">
        <v>179</v>
      </c>
    </row>
    <row r="47" spans="1:25" s="89" customFormat="1" ht="24.95" customHeight="1" x14ac:dyDescent="0.25">
      <c r="A47" s="254" t="s">
        <v>69</v>
      </c>
      <c r="B47" s="260">
        <v>330</v>
      </c>
      <c r="C47" s="256" t="s">
        <v>213</v>
      </c>
      <c r="D47" s="128" t="str">
        <f t="shared" si="0"/>
        <v/>
      </c>
      <c r="E47" s="138"/>
      <c r="F47" s="139"/>
      <c r="G47" s="139"/>
      <c r="H47" s="139"/>
      <c r="I47" s="139"/>
      <c r="J47" s="139"/>
      <c r="K47" s="140"/>
      <c r="M47" s="92"/>
      <c r="N47" s="200"/>
    </row>
    <row r="48" spans="1:25" s="89" customFormat="1" ht="24.95" customHeight="1" x14ac:dyDescent="0.25">
      <c r="A48" s="254" t="s">
        <v>72</v>
      </c>
      <c r="B48" s="260">
        <v>333</v>
      </c>
      <c r="C48" s="256" t="s">
        <v>73</v>
      </c>
      <c r="D48" s="128" t="str">
        <f t="shared" si="0"/>
        <v/>
      </c>
      <c r="E48" s="138"/>
      <c r="F48" s="139"/>
      <c r="G48" s="139"/>
      <c r="H48" s="139"/>
      <c r="I48" s="139"/>
      <c r="J48" s="139"/>
      <c r="K48" s="140"/>
      <c r="M48" s="92"/>
      <c r="N48" s="131"/>
    </row>
    <row r="49" spans="1:14" s="89" customFormat="1" ht="24.95" customHeight="1" x14ac:dyDescent="0.25">
      <c r="A49" s="254" t="s">
        <v>74</v>
      </c>
      <c r="B49" s="260">
        <v>334</v>
      </c>
      <c r="C49" s="256" t="s">
        <v>222</v>
      </c>
      <c r="D49" s="128" t="str">
        <f t="shared" si="0"/>
        <v/>
      </c>
      <c r="E49" s="138"/>
      <c r="F49" s="139"/>
      <c r="G49" s="139"/>
      <c r="H49" s="139"/>
      <c r="I49" s="139"/>
      <c r="J49" s="139"/>
      <c r="K49" s="140"/>
      <c r="M49" s="92"/>
      <c r="N49" s="43" t="s">
        <v>134</v>
      </c>
    </row>
    <row r="50" spans="1:14" s="89" customFormat="1" ht="24.95" customHeight="1" x14ac:dyDescent="0.25">
      <c r="A50" s="254" t="s">
        <v>75</v>
      </c>
      <c r="B50" s="260">
        <v>335</v>
      </c>
      <c r="C50" s="256" t="s">
        <v>210</v>
      </c>
      <c r="D50" s="128" t="str">
        <f t="shared" si="0"/>
        <v/>
      </c>
      <c r="E50" s="138"/>
      <c r="F50" s="139"/>
      <c r="G50" s="139"/>
      <c r="H50" s="139"/>
      <c r="I50" s="139"/>
      <c r="J50" s="139"/>
      <c r="K50" s="140"/>
      <c r="M50" s="92"/>
      <c r="N50" s="47"/>
    </row>
    <row r="51" spans="1:14" s="89" customFormat="1" ht="24.95" customHeight="1" x14ac:dyDescent="0.25">
      <c r="A51" s="254" t="s">
        <v>76</v>
      </c>
      <c r="B51" s="260">
        <v>336</v>
      </c>
      <c r="C51" s="256" t="s">
        <v>77</v>
      </c>
      <c r="D51" s="128" t="str">
        <f t="shared" si="0"/>
        <v/>
      </c>
      <c r="E51" s="138"/>
      <c r="F51" s="139"/>
      <c r="G51" s="139"/>
      <c r="H51" s="139"/>
      <c r="I51" s="139"/>
      <c r="J51" s="139"/>
      <c r="K51" s="140"/>
      <c r="M51" s="43" t="s">
        <v>78</v>
      </c>
      <c r="N51" s="92"/>
    </row>
    <row r="52" spans="1:14" s="89" customFormat="1" ht="24.95" customHeight="1" x14ac:dyDescent="0.25">
      <c r="A52" s="254" t="s">
        <v>70</v>
      </c>
      <c r="B52" s="260">
        <v>332</v>
      </c>
      <c r="C52" s="256" t="s">
        <v>71</v>
      </c>
      <c r="D52" s="128"/>
      <c r="E52" s="138"/>
      <c r="F52" s="139"/>
      <c r="G52" s="139"/>
      <c r="H52" s="139"/>
      <c r="I52" s="139"/>
      <c r="J52" s="139"/>
      <c r="K52" s="140"/>
      <c r="M52" s="132"/>
      <c r="N52" s="92"/>
    </row>
    <row r="53" spans="1:14" s="89" customFormat="1" ht="24.95" customHeight="1" x14ac:dyDescent="0.25">
      <c r="A53" s="254" t="s">
        <v>79</v>
      </c>
      <c r="B53" s="260">
        <v>337</v>
      </c>
      <c r="C53" s="256" t="s">
        <v>211</v>
      </c>
      <c r="D53" s="128" t="str">
        <f t="shared" si="0"/>
        <v/>
      </c>
      <c r="E53" s="138"/>
      <c r="F53" s="139"/>
      <c r="G53" s="139"/>
      <c r="H53" s="139"/>
      <c r="I53" s="139"/>
      <c r="J53" s="139"/>
      <c r="K53" s="140"/>
      <c r="M53" s="92"/>
      <c r="N53" s="92"/>
    </row>
    <row r="54" spans="1:14" s="89" customFormat="1" ht="24.95" customHeight="1" x14ac:dyDescent="0.25">
      <c r="A54" s="254" t="s">
        <v>81</v>
      </c>
      <c r="B54" s="260">
        <v>339</v>
      </c>
      <c r="C54" s="256" t="s">
        <v>82</v>
      </c>
      <c r="D54" s="128" t="str">
        <f t="shared" si="0"/>
        <v/>
      </c>
      <c r="E54" s="138"/>
      <c r="F54" s="139"/>
      <c r="G54" s="139"/>
      <c r="H54" s="139"/>
      <c r="I54" s="139"/>
      <c r="J54" s="139"/>
      <c r="K54" s="140"/>
      <c r="M54" s="92"/>
      <c r="N54" s="92"/>
    </row>
    <row r="55" spans="1:14" s="89" customFormat="1" ht="24.95" customHeight="1" x14ac:dyDescent="0.25">
      <c r="A55" s="254" t="s">
        <v>83</v>
      </c>
      <c r="B55" s="260">
        <v>340</v>
      </c>
      <c r="C55" s="256" t="s">
        <v>84</v>
      </c>
      <c r="D55" s="128" t="str">
        <f t="shared" si="0"/>
        <v/>
      </c>
      <c r="E55" s="138"/>
      <c r="F55" s="139"/>
      <c r="G55" s="139"/>
      <c r="H55" s="139"/>
      <c r="I55" s="139"/>
      <c r="J55" s="139"/>
      <c r="K55" s="140"/>
      <c r="M55" s="92"/>
      <c r="N55" s="92"/>
    </row>
    <row r="56" spans="1:14" s="89" customFormat="1" ht="24.95" customHeight="1" x14ac:dyDescent="0.25">
      <c r="A56" s="254" t="s">
        <v>85</v>
      </c>
      <c r="B56" s="260">
        <v>341</v>
      </c>
      <c r="C56" s="256" t="s">
        <v>86</v>
      </c>
      <c r="D56" s="128" t="str">
        <f t="shared" si="0"/>
        <v/>
      </c>
      <c r="E56" s="138"/>
      <c r="F56" s="139"/>
      <c r="G56" s="139"/>
      <c r="H56" s="139"/>
      <c r="I56" s="139"/>
      <c r="J56" s="139"/>
      <c r="K56" s="140"/>
      <c r="M56" s="92"/>
      <c r="N56" s="92"/>
    </row>
    <row r="57" spans="1:14" s="89" customFormat="1" ht="24.95" customHeight="1" x14ac:dyDescent="0.25">
      <c r="A57" s="254" t="s">
        <v>212</v>
      </c>
      <c r="B57" s="260">
        <v>373</v>
      </c>
      <c r="C57" s="256" t="s">
        <v>214</v>
      </c>
      <c r="D57" s="128"/>
      <c r="E57" s="138"/>
      <c r="F57" s="139"/>
      <c r="G57" s="139"/>
      <c r="H57" s="139"/>
      <c r="I57" s="139"/>
      <c r="J57" s="139"/>
      <c r="K57" s="140"/>
      <c r="M57" s="92"/>
      <c r="N57" s="92"/>
    </row>
    <row r="58" spans="1:14" s="89" customFormat="1" ht="24.95" customHeight="1" x14ac:dyDescent="0.25">
      <c r="A58" s="254" t="s">
        <v>87</v>
      </c>
      <c r="B58" s="260">
        <v>342</v>
      </c>
      <c r="C58" s="256" t="s">
        <v>88</v>
      </c>
      <c r="D58" s="128" t="str">
        <f t="shared" si="0"/>
        <v/>
      </c>
      <c r="E58" s="138"/>
      <c r="F58" s="139"/>
      <c r="G58" s="139"/>
      <c r="H58" s="139"/>
      <c r="I58" s="139"/>
      <c r="J58" s="139"/>
      <c r="K58" s="140"/>
      <c r="M58" s="92"/>
      <c r="N58" s="92"/>
    </row>
    <row r="59" spans="1:14" s="89" customFormat="1" ht="24.95" customHeight="1" x14ac:dyDescent="0.25">
      <c r="A59" s="254" t="s">
        <v>89</v>
      </c>
      <c r="B59" s="260">
        <v>343</v>
      </c>
      <c r="C59" s="256" t="s">
        <v>90</v>
      </c>
      <c r="D59" s="128" t="str">
        <f t="shared" si="0"/>
        <v/>
      </c>
      <c r="E59" s="138"/>
      <c r="F59" s="139"/>
      <c r="G59" s="139"/>
      <c r="H59" s="139"/>
      <c r="I59" s="139"/>
      <c r="J59" s="139"/>
      <c r="K59" s="140"/>
      <c r="M59" s="92"/>
      <c r="N59" s="92"/>
    </row>
    <row r="60" spans="1:14" s="88" customFormat="1" ht="24.95" customHeight="1" x14ac:dyDescent="0.25">
      <c r="A60" s="254" t="s">
        <v>91</v>
      </c>
      <c r="B60" s="260">
        <v>344</v>
      </c>
      <c r="C60" s="256" t="s">
        <v>92</v>
      </c>
      <c r="D60" s="128" t="str">
        <f t="shared" si="0"/>
        <v/>
      </c>
      <c r="E60" s="138"/>
      <c r="F60" s="139"/>
      <c r="G60" s="139"/>
      <c r="H60" s="139"/>
      <c r="I60" s="139"/>
      <c r="J60" s="139"/>
      <c r="K60" s="140"/>
      <c r="M60" s="92"/>
      <c r="N60" s="38"/>
    </row>
    <row r="61" spans="1:14" ht="24.95" customHeight="1" x14ac:dyDescent="0.25">
      <c r="A61" s="254" t="s">
        <v>93</v>
      </c>
      <c r="B61" s="260">
        <v>346</v>
      </c>
      <c r="C61" s="256" t="s">
        <v>94</v>
      </c>
      <c r="D61" s="128" t="str">
        <f t="shared" si="0"/>
        <v/>
      </c>
      <c r="E61" s="138"/>
      <c r="F61" s="139"/>
      <c r="G61" s="139"/>
      <c r="H61" s="139"/>
      <c r="I61" s="139"/>
      <c r="J61" s="139"/>
      <c r="K61" s="140"/>
      <c r="L61" s="62"/>
      <c r="M61" s="38"/>
    </row>
    <row r="62" spans="1:14" ht="24.95" customHeight="1" x14ac:dyDescent="0.25">
      <c r="A62" s="254" t="s">
        <v>95</v>
      </c>
      <c r="B62" s="260">
        <v>347</v>
      </c>
      <c r="C62" s="256" t="s">
        <v>215</v>
      </c>
      <c r="D62" s="128" t="str">
        <f t="shared" si="0"/>
        <v/>
      </c>
      <c r="E62" s="138"/>
      <c r="F62" s="139"/>
      <c r="G62" s="139"/>
      <c r="H62" s="139"/>
      <c r="I62" s="139"/>
      <c r="J62" s="139"/>
      <c r="K62" s="140"/>
      <c r="L62" s="62"/>
    </row>
    <row r="63" spans="1:14" ht="24.95" customHeight="1" x14ac:dyDescent="0.25">
      <c r="A63" s="254" t="s">
        <v>115</v>
      </c>
      <c r="B63" s="260">
        <v>358</v>
      </c>
      <c r="C63" s="256" t="s">
        <v>216</v>
      </c>
      <c r="D63" s="128"/>
      <c r="E63" s="138"/>
      <c r="F63" s="139"/>
      <c r="G63" s="139"/>
      <c r="H63" s="139"/>
      <c r="I63" s="139"/>
      <c r="J63" s="139"/>
      <c r="K63" s="140"/>
      <c r="L63" s="62"/>
    </row>
    <row r="64" spans="1:14" ht="24.95" customHeight="1" x14ac:dyDescent="0.25">
      <c r="A64" s="254" t="s">
        <v>96</v>
      </c>
      <c r="B64" s="260">
        <v>348</v>
      </c>
      <c r="C64" s="256" t="s">
        <v>97</v>
      </c>
      <c r="D64" s="128" t="str">
        <f t="shared" si="0"/>
        <v/>
      </c>
      <c r="E64" s="138"/>
      <c r="F64" s="139"/>
      <c r="G64" s="139"/>
      <c r="H64" s="139"/>
      <c r="I64" s="139"/>
      <c r="J64" s="139"/>
      <c r="K64" s="140"/>
      <c r="L64" s="62"/>
    </row>
    <row r="65" spans="1:12" ht="24.95" customHeight="1" x14ac:dyDescent="0.25">
      <c r="A65" s="254" t="s">
        <v>98</v>
      </c>
      <c r="B65" s="260">
        <v>349</v>
      </c>
      <c r="C65" s="256" t="s">
        <v>99</v>
      </c>
      <c r="D65" s="128" t="str">
        <f t="shared" si="0"/>
        <v/>
      </c>
      <c r="E65" s="138"/>
      <c r="F65" s="139"/>
      <c r="G65" s="139"/>
      <c r="H65" s="139"/>
      <c r="I65" s="139"/>
      <c r="J65" s="139"/>
      <c r="K65" s="140"/>
      <c r="L65" s="62"/>
    </row>
    <row r="66" spans="1:12" ht="24.95" customHeight="1" x14ac:dyDescent="0.25">
      <c r="A66" s="254" t="s">
        <v>100</v>
      </c>
      <c r="B66" s="260">
        <v>350</v>
      </c>
      <c r="C66" s="256" t="s">
        <v>101</v>
      </c>
      <c r="D66" s="128" t="str">
        <f t="shared" si="0"/>
        <v/>
      </c>
      <c r="E66" s="138"/>
      <c r="F66" s="139"/>
      <c r="G66" s="139"/>
      <c r="H66" s="139"/>
      <c r="I66" s="139"/>
      <c r="J66" s="139"/>
      <c r="K66" s="140"/>
      <c r="L66" s="62"/>
    </row>
    <row r="67" spans="1:12" ht="24.95" customHeight="1" x14ac:dyDescent="0.25">
      <c r="A67" s="254" t="s">
        <v>80</v>
      </c>
      <c r="B67" s="260">
        <v>338</v>
      </c>
      <c r="C67" s="256" t="s">
        <v>217</v>
      </c>
      <c r="D67" s="128"/>
      <c r="E67" s="138"/>
      <c r="F67" s="139"/>
      <c r="G67" s="139"/>
      <c r="H67" s="139"/>
      <c r="I67" s="139"/>
      <c r="J67" s="139"/>
      <c r="K67" s="140"/>
      <c r="L67" s="62"/>
    </row>
    <row r="68" spans="1:12" ht="24.95" customHeight="1" x14ac:dyDescent="0.25">
      <c r="A68" s="254" t="s">
        <v>102</v>
      </c>
      <c r="B68" s="260">
        <v>351</v>
      </c>
      <c r="C68" s="256" t="s">
        <v>218</v>
      </c>
      <c r="D68" s="128" t="str">
        <f t="shared" si="0"/>
        <v/>
      </c>
      <c r="E68" s="138"/>
      <c r="F68" s="139"/>
      <c r="G68" s="139"/>
      <c r="H68" s="139"/>
      <c r="I68" s="139"/>
      <c r="J68" s="139"/>
      <c r="K68" s="140"/>
      <c r="L68" s="62"/>
    </row>
    <row r="69" spans="1:12" ht="24.95" customHeight="1" x14ac:dyDescent="0.25">
      <c r="A69" s="254" t="s">
        <v>103</v>
      </c>
      <c r="B69" s="260">
        <v>352</v>
      </c>
      <c r="C69" s="256" t="s">
        <v>104</v>
      </c>
      <c r="D69" s="128" t="str">
        <f t="shared" si="0"/>
        <v/>
      </c>
      <c r="E69" s="138"/>
      <c r="F69" s="139"/>
      <c r="G69" s="139"/>
      <c r="H69" s="139"/>
      <c r="I69" s="139"/>
      <c r="J69" s="139"/>
      <c r="K69" s="140"/>
      <c r="L69" s="62"/>
    </row>
    <row r="70" spans="1:12" ht="24.95" customHeight="1" x14ac:dyDescent="0.25">
      <c r="A70" s="254" t="s">
        <v>105</v>
      </c>
      <c r="B70" s="260">
        <v>353</v>
      </c>
      <c r="C70" s="256" t="s">
        <v>106</v>
      </c>
      <c r="D70" s="128" t="str">
        <f t="shared" si="0"/>
        <v/>
      </c>
      <c r="E70" s="138"/>
      <c r="F70" s="139"/>
      <c r="G70" s="139"/>
      <c r="H70" s="139"/>
      <c r="I70" s="139"/>
      <c r="J70" s="139"/>
      <c r="K70" s="140"/>
      <c r="L70" s="62"/>
    </row>
    <row r="71" spans="1:12" ht="24.95" customHeight="1" x14ac:dyDescent="0.25">
      <c r="A71" s="254" t="s">
        <v>107</v>
      </c>
      <c r="B71" s="260">
        <v>354</v>
      </c>
      <c r="C71" s="256" t="s">
        <v>108</v>
      </c>
      <c r="D71" s="128" t="str">
        <f t="shared" si="0"/>
        <v/>
      </c>
      <c r="E71" s="138"/>
      <c r="F71" s="139"/>
      <c r="G71" s="139"/>
      <c r="H71" s="139"/>
      <c r="I71" s="139"/>
      <c r="J71" s="139"/>
      <c r="K71" s="140"/>
      <c r="L71" s="62"/>
    </row>
    <row r="72" spans="1:12" ht="24.95" customHeight="1" x14ac:dyDescent="0.25">
      <c r="A72" s="254" t="s">
        <v>109</v>
      </c>
      <c r="B72" s="260">
        <v>355</v>
      </c>
      <c r="C72" s="256" t="s">
        <v>110</v>
      </c>
      <c r="D72" s="128" t="str">
        <f t="shared" si="0"/>
        <v/>
      </c>
      <c r="E72" s="138"/>
      <c r="F72" s="139"/>
      <c r="G72" s="139"/>
      <c r="H72" s="139"/>
      <c r="I72" s="139"/>
      <c r="J72" s="139"/>
      <c r="K72" s="140"/>
      <c r="L72" s="62"/>
    </row>
    <row r="73" spans="1:12" ht="24.95" customHeight="1" x14ac:dyDescent="0.25">
      <c r="A73" s="254" t="s">
        <v>111</v>
      </c>
      <c r="B73" s="260">
        <v>356</v>
      </c>
      <c r="C73" s="256" t="s">
        <v>112</v>
      </c>
      <c r="D73" s="128" t="str">
        <f t="shared" si="0"/>
        <v/>
      </c>
      <c r="E73" s="138"/>
      <c r="F73" s="139"/>
      <c r="G73" s="139"/>
      <c r="H73" s="139"/>
      <c r="I73" s="139"/>
      <c r="J73" s="139"/>
      <c r="K73" s="140"/>
      <c r="L73" s="62"/>
    </row>
    <row r="74" spans="1:12" ht="24.95" customHeight="1" x14ac:dyDescent="0.25">
      <c r="A74" s="254" t="s">
        <v>113</v>
      </c>
      <c r="B74" s="260">
        <v>357</v>
      </c>
      <c r="C74" s="256" t="s">
        <v>114</v>
      </c>
      <c r="D74" s="128" t="str">
        <f t="shared" si="0"/>
        <v/>
      </c>
      <c r="E74" s="138"/>
      <c r="F74" s="139"/>
      <c r="G74" s="139"/>
      <c r="H74" s="139"/>
      <c r="I74" s="139"/>
      <c r="J74" s="139"/>
      <c r="K74" s="140"/>
      <c r="L74" s="62"/>
    </row>
    <row r="75" spans="1:12" ht="24.95" customHeight="1" x14ac:dyDescent="0.25">
      <c r="A75" s="254" t="s">
        <v>116</v>
      </c>
      <c r="B75" s="260">
        <v>359</v>
      </c>
      <c r="C75" s="256" t="s">
        <v>117</v>
      </c>
      <c r="D75" s="128" t="str">
        <f t="shared" si="0"/>
        <v/>
      </c>
      <c r="E75" s="138"/>
      <c r="F75" s="139"/>
      <c r="G75" s="139"/>
      <c r="H75" s="139"/>
      <c r="I75" s="139"/>
      <c r="J75" s="139"/>
      <c r="K75" s="140"/>
      <c r="L75" s="62"/>
    </row>
    <row r="76" spans="1:12" ht="24.95" customHeight="1" x14ac:dyDescent="0.25">
      <c r="A76" s="254" t="s">
        <v>118</v>
      </c>
      <c r="B76" s="260">
        <v>360</v>
      </c>
      <c r="C76" s="256" t="s">
        <v>119</v>
      </c>
      <c r="D76" s="128" t="str">
        <f t="shared" si="0"/>
        <v/>
      </c>
      <c r="E76" s="138"/>
      <c r="F76" s="139"/>
      <c r="G76" s="139"/>
      <c r="H76" s="139"/>
      <c r="I76" s="139"/>
      <c r="J76" s="139"/>
      <c r="K76" s="140"/>
      <c r="L76" s="62"/>
    </row>
    <row r="77" spans="1:12" ht="24.95" customHeight="1" x14ac:dyDescent="0.25">
      <c r="A77" s="254" t="s">
        <v>120</v>
      </c>
      <c r="B77" s="260">
        <v>361</v>
      </c>
      <c r="C77" s="256" t="s">
        <v>219</v>
      </c>
      <c r="D77" s="128" t="str">
        <f t="shared" si="0"/>
        <v/>
      </c>
      <c r="E77" s="138"/>
      <c r="F77" s="139"/>
      <c r="G77" s="139"/>
      <c r="H77" s="139"/>
      <c r="I77" s="139"/>
      <c r="J77" s="139"/>
      <c r="K77" s="140"/>
      <c r="L77" s="62"/>
    </row>
    <row r="78" spans="1:12" ht="24.95" customHeight="1" x14ac:dyDescent="0.25">
      <c r="A78" s="254" t="s">
        <v>121</v>
      </c>
      <c r="B78" s="260">
        <v>362</v>
      </c>
      <c r="C78" s="256" t="s">
        <v>122</v>
      </c>
      <c r="D78" s="128" t="str">
        <f t="shared" si="0"/>
        <v/>
      </c>
      <c r="E78" s="138"/>
      <c r="F78" s="139"/>
      <c r="G78" s="139"/>
      <c r="H78" s="139"/>
      <c r="I78" s="139"/>
      <c r="J78" s="139"/>
      <c r="K78" s="140"/>
      <c r="L78" s="62"/>
    </row>
    <row r="79" spans="1:12" ht="24.95" customHeight="1" x14ac:dyDescent="0.25">
      <c r="A79" s="254" t="s">
        <v>123</v>
      </c>
      <c r="B79" s="260">
        <v>364</v>
      </c>
      <c r="C79" s="256" t="s">
        <v>220</v>
      </c>
      <c r="D79" s="128" t="str">
        <f t="shared" si="0"/>
        <v/>
      </c>
      <c r="E79" s="138"/>
      <c r="F79" s="139"/>
      <c r="G79" s="139"/>
      <c r="H79" s="139"/>
      <c r="I79" s="139"/>
      <c r="J79" s="139"/>
      <c r="K79" s="140"/>
      <c r="L79" s="62"/>
    </row>
    <row r="80" spans="1:12" ht="46.5" customHeight="1" x14ac:dyDescent="0.25">
      <c r="A80" s="257" t="s">
        <v>180</v>
      </c>
      <c r="B80" s="258"/>
      <c r="C80" s="258"/>
      <c r="D80" s="128"/>
      <c r="E80" s="138"/>
      <c r="F80" s="139"/>
      <c r="G80" s="139"/>
      <c r="H80" s="139"/>
      <c r="I80" s="139"/>
      <c r="J80" s="139"/>
      <c r="K80" s="140"/>
      <c r="L80" s="62"/>
    </row>
    <row r="81" spans="1:12" ht="24.95" customHeight="1" x14ac:dyDescent="0.25">
      <c r="A81" s="167"/>
      <c r="B81" s="169"/>
      <c r="C81" s="168"/>
      <c r="D81" s="128" t="str">
        <f t="shared" ref="D81:D94" si="1">IF(SUM(E81:K81)&gt;0,(SUM(E81:K81)),"")</f>
        <v/>
      </c>
      <c r="E81" s="138"/>
      <c r="F81" s="139"/>
      <c r="G81" s="139"/>
      <c r="H81" s="139"/>
      <c r="I81" s="139"/>
      <c r="J81" s="139"/>
      <c r="K81" s="140"/>
      <c r="L81" s="62"/>
    </row>
    <row r="82" spans="1:12" ht="24.95" customHeight="1" x14ac:dyDescent="0.25">
      <c r="A82" s="167"/>
      <c r="B82" s="169"/>
      <c r="C82" s="168"/>
      <c r="D82" s="128" t="str">
        <f t="shared" si="1"/>
        <v/>
      </c>
      <c r="E82" s="138"/>
      <c r="F82" s="139"/>
      <c r="G82" s="139"/>
      <c r="H82" s="139"/>
      <c r="I82" s="139"/>
      <c r="J82" s="139"/>
      <c r="K82" s="140"/>
      <c r="L82" s="62"/>
    </row>
    <row r="83" spans="1:12" ht="24.95" customHeight="1" x14ac:dyDescent="0.25">
      <c r="A83" s="167"/>
      <c r="B83" s="169"/>
      <c r="C83" s="168"/>
      <c r="D83" s="128" t="str">
        <f t="shared" si="1"/>
        <v/>
      </c>
      <c r="E83" s="138"/>
      <c r="F83" s="139"/>
      <c r="G83" s="139"/>
      <c r="H83" s="139"/>
      <c r="I83" s="139"/>
      <c r="J83" s="139"/>
      <c r="K83" s="140"/>
      <c r="L83" s="62"/>
    </row>
    <row r="84" spans="1:12" ht="24.95" customHeight="1" x14ac:dyDescent="0.25">
      <c r="A84" s="167"/>
      <c r="B84" s="169"/>
      <c r="C84" s="168"/>
      <c r="D84" s="128" t="str">
        <f t="shared" si="1"/>
        <v/>
      </c>
      <c r="E84" s="138"/>
      <c r="F84" s="139"/>
      <c r="G84" s="139"/>
      <c r="H84" s="139"/>
      <c r="I84" s="139"/>
      <c r="J84" s="139"/>
      <c r="K84" s="140"/>
      <c r="L84" s="62"/>
    </row>
    <row r="85" spans="1:12" ht="24.95" customHeight="1" x14ac:dyDescent="0.25">
      <c r="A85" s="167"/>
      <c r="B85" s="169"/>
      <c r="C85" s="168"/>
      <c r="D85" s="128" t="str">
        <f t="shared" si="1"/>
        <v/>
      </c>
      <c r="E85" s="138"/>
      <c r="F85" s="139"/>
      <c r="G85" s="139"/>
      <c r="H85" s="139"/>
      <c r="I85" s="139"/>
      <c r="J85" s="139"/>
      <c r="K85" s="140"/>
      <c r="L85" s="62"/>
    </row>
    <row r="86" spans="1:12" ht="24.95" customHeight="1" x14ac:dyDescent="0.25">
      <c r="A86" s="167"/>
      <c r="B86" s="169"/>
      <c r="C86" s="168"/>
      <c r="D86" s="128" t="str">
        <f t="shared" si="1"/>
        <v/>
      </c>
      <c r="E86" s="138"/>
      <c r="F86" s="139"/>
      <c r="G86" s="139"/>
      <c r="H86" s="139"/>
      <c r="I86" s="139"/>
      <c r="J86" s="139"/>
      <c r="K86" s="140"/>
      <c r="L86" s="62"/>
    </row>
    <row r="87" spans="1:12" ht="24.95" customHeight="1" x14ac:dyDescent="0.25">
      <c r="A87" s="167"/>
      <c r="B87" s="169"/>
      <c r="C87" s="168"/>
      <c r="D87" s="128" t="str">
        <f t="shared" si="1"/>
        <v/>
      </c>
      <c r="E87" s="138"/>
      <c r="F87" s="139"/>
      <c r="G87" s="139"/>
      <c r="H87" s="139"/>
      <c r="I87" s="139"/>
      <c r="J87" s="139"/>
      <c r="K87" s="140"/>
      <c r="L87" s="62"/>
    </row>
    <row r="88" spans="1:12" ht="24.95" customHeight="1" x14ac:dyDescent="0.25">
      <c r="A88" s="167"/>
      <c r="B88" s="169"/>
      <c r="C88" s="168"/>
      <c r="D88" s="128" t="str">
        <f t="shared" si="1"/>
        <v/>
      </c>
      <c r="E88" s="138"/>
      <c r="F88" s="139"/>
      <c r="G88" s="139"/>
      <c r="H88" s="139"/>
      <c r="I88" s="139"/>
      <c r="J88" s="139"/>
      <c r="K88" s="140"/>
      <c r="L88" s="62"/>
    </row>
    <row r="89" spans="1:12" ht="24.95" customHeight="1" x14ac:dyDescent="0.25">
      <c r="A89" s="167"/>
      <c r="B89" s="169"/>
      <c r="C89" s="168"/>
      <c r="D89" s="128" t="str">
        <f t="shared" si="1"/>
        <v/>
      </c>
      <c r="E89" s="138"/>
      <c r="F89" s="139"/>
      <c r="G89" s="139"/>
      <c r="H89" s="139"/>
      <c r="I89" s="139"/>
      <c r="J89" s="139"/>
      <c r="K89" s="140"/>
      <c r="L89" s="62"/>
    </row>
    <row r="90" spans="1:12" ht="24.95" customHeight="1" x14ac:dyDescent="0.25">
      <c r="A90" s="167"/>
      <c r="B90" s="169"/>
      <c r="C90" s="168"/>
      <c r="D90" s="128" t="str">
        <f t="shared" si="1"/>
        <v/>
      </c>
      <c r="E90" s="138"/>
      <c r="F90" s="139"/>
      <c r="G90" s="139"/>
      <c r="H90" s="139"/>
      <c r="I90" s="139"/>
      <c r="J90" s="139"/>
      <c r="K90" s="140"/>
      <c r="L90" s="62"/>
    </row>
    <row r="91" spans="1:12" ht="24.95" customHeight="1" x14ac:dyDescent="0.25">
      <c r="A91" s="167"/>
      <c r="B91" s="169"/>
      <c r="C91" s="168"/>
      <c r="D91" s="128" t="str">
        <f t="shared" si="1"/>
        <v/>
      </c>
      <c r="E91" s="138"/>
      <c r="F91" s="139"/>
      <c r="G91" s="139"/>
      <c r="H91" s="139"/>
      <c r="I91" s="139"/>
      <c r="J91" s="139"/>
      <c r="K91" s="140"/>
      <c r="L91" s="62"/>
    </row>
    <row r="92" spans="1:12" ht="24.95" customHeight="1" x14ac:dyDescent="0.25">
      <c r="A92" s="167"/>
      <c r="B92" s="169"/>
      <c r="C92" s="168"/>
      <c r="D92" s="128" t="str">
        <f t="shared" si="1"/>
        <v/>
      </c>
      <c r="E92" s="138"/>
      <c r="F92" s="139"/>
      <c r="G92" s="139"/>
      <c r="H92" s="139"/>
      <c r="I92" s="139"/>
      <c r="J92" s="139"/>
      <c r="K92" s="140"/>
      <c r="L92" s="62"/>
    </row>
    <row r="93" spans="1:12" ht="24.95" customHeight="1" x14ac:dyDescent="0.25">
      <c r="A93" s="167"/>
      <c r="B93" s="169"/>
      <c r="C93" s="168"/>
      <c r="D93" s="128" t="str">
        <f t="shared" si="1"/>
        <v/>
      </c>
      <c r="E93" s="138"/>
      <c r="F93" s="139"/>
      <c r="G93" s="139"/>
      <c r="H93" s="139"/>
      <c r="I93" s="139"/>
      <c r="J93" s="139"/>
      <c r="K93" s="140"/>
      <c r="L93" s="62"/>
    </row>
    <row r="94" spans="1:12" ht="24.95" customHeight="1" thickBot="1" x14ac:dyDescent="0.3">
      <c r="A94" s="170"/>
      <c r="B94" s="171"/>
      <c r="C94" s="172"/>
      <c r="D94" s="129" t="str">
        <f t="shared" si="1"/>
        <v/>
      </c>
      <c r="E94" s="141"/>
      <c r="F94" s="142"/>
      <c r="G94" s="142"/>
      <c r="H94" s="142"/>
      <c r="I94" s="142"/>
      <c r="J94" s="142"/>
      <c r="K94" s="143"/>
      <c r="L94" s="62"/>
    </row>
    <row r="95" spans="1:12" ht="24.95" customHeight="1" thickBot="1" x14ac:dyDescent="0.3">
      <c r="A95" s="229" t="s">
        <v>238</v>
      </c>
      <c r="B95" s="230"/>
      <c r="C95" s="231"/>
      <c r="D95" s="103">
        <f t="shared" ref="D95:K95" si="2">SUM(D17:D94)</f>
        <v>0</v>
      </c>
      <c r="E95" s="103">
        <f t="shared" si="2"/>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43"/>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4">
    <mergeCell ref="A5:E5"/>
    <mergeCell ref="M5:N5"/>
    <mergeCell ref="G6:J6"/>
    <mergeCell ref="M6:N6"/>
    <mergeCell ref="A9:A11"/>
    <mergeCell ref="M1:N1"/>
    <mergeCell ref="A2:E4"/>
    <mergeCell ref="G2:J2"/>
    <mergeCell ref="M2:N2"/>
    <mergeCell ref="G3:J3"/>
    <mergeCell ref="M3:N3"/>
    <mergeCell ref="G4:J4"/>
    <mergeCell ref="M4:N4"/>
    <mergeCell ref="N46:N47"/>
    <mergeCell ref="A80:C80"/>
    <mergeCell ref="M30:N34"/>
    <mergeCell ref="M10:N13"/>
    <mergeCell ref="B12:C12"/>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58" t="s">
        <v>141</v>
      </c>
      <c r="H1" s="159"/>
      <c r="I1" s="159"/>
      <c r="J1" s="159"/>
      <c r="K1" s="160"/>
      <c r="L1" s="21"/>
      <c r="M1" s="195" t="s">
        <v>147</v>
      </c>
      <c r="N1" s="195"/>
    </row>
    <row r="2" spans="1:25" ht="30" customHeight="1" x14ac:dyDescent="0.25">
      <c r="A2" s="196" t="s">
        <v>200</v>
      </c>
      <c r="B2" s="196"/>
      <c r="C2" s="196"/>
      <c r="D2" s="196"/>
      <c r="E2" s="196"/>
      <c r="F2" s="12"/>
      <c r="G2" s="234" t="s">
        <v>142</v>
      </c>
      <c r="H2" s="235"/>
      <c r="I2" s="235"/>
      <c r="J2" s="235"/>
      <c r="K2" s="161">
        <f>D95</f>
        <v>666068.46999999986</v>
      </c>
      <c r="M2" s="200" t="s">
        <v>183</v>
      </c>
      <c r="N2" s="200"/>
    </row>
    <row r="3" spans="1:25" ht="30" customHeight="1" x14ac:dyDescent="0.25">
      <c r="A3" s="196"/>
      <c r="B3" s="196"/>
      <c r="C3" s="196"/>
      <c r="D3" s="196"/>
      <c r="E3" s="196"/>
      <c r="F3" s="12"/>
      <c r="G3" s="236" t="s">
        <v>184</v>
      </c>
      <c r="H3" s="237"/>
      <c r="I3" s="237"/>
      <c r="J3" s="237"/>
      <c r="K3" s="60"/>
      <c r="M3" s="190" t="s">
        <v>130</v>
      </c>
      <c r="N3" s="190"/>
    </row>
    <row r="4" spans="1:25" ht="30" customHeight="1" x14ac:dyDescent="0.25">
      <c r="A4" s="196"/>
      <c r="B4" s="196"/>
      <c r="C4" s="196"/>
      <c r="D4" s="196"/>
      <c r="E4" s="196"/>
      <c r="F4" s="12"/>
      <c r="G4" s="238" t="s">
        <v>185</v>
      </c>
      <c r="H4" s="239"/>
      <c r="I4" s="239"/>
      <c r="J4" s="239"/>
      <c r="K4" s="60"/>
      <c r="L4" s="3"/>
      <c r="M4" s="200" t="s">
        <v>188</v>
      </c>
      <c r="N4" s="200"/>
      <c r="O4"/>
      <c r="P4"/>
      <c r="Q4"/>
      <c r="R4"/>
      <c r="S4"/>
      <c r="T4"/>
      <c r="U4"/>
      <c r="V4"/>
      <c r="W4"/>
      <c r="X4"/>
      <c r="Y4"/>
    </row>
    <row r="5" spans="1:25" ht="30" customHeight="1" x14ac:dyDescent="0.25">
      <c r="A5" s="189"/>
      <c r="B5" s="189"/>
      <c r="C5" s="189"/>
      <c r="D5" s="189"/>
      <c r="E5" s="189"/>
      <c r="F5" s="12"/>
      <c r="G5" s="238" t="s">
        <v>187</v>
      </c>
      <c r="H5" s="239"/>
      <c r="I5" s="239"/>
      <c r="J5" s="239"/>
      <c r="K5" s="60"/>
      <c r="L5" s="59"/>
      <c r="M5" s="200" t="s">
        <v>189</v>
      </c>
      <c r="N5" s="200"/>
      <c r="O5"/>
      <c r="P5"/>
      <c r="Q5"/>
      <c r="R5"/>
      <c r="S5"/>
      <c r="T5"/>
      <c r="U5"/>
      <c r="V5"/>
      <c r="W5"/>
      <c r="X5"/>
      <c r="Y5"/>
    </row>
    <row r="6" spans="1:25" ht="43.5" customHeight="1" thickBot="1" x14ac:dyDescent="0.3">
      <c r="F6" s="12"/>
      <c r="G6" s="240" t="s">
        <v>143</v>
      </c>
      <c r="H6" s="241"/>
      <c r="I6" s="241"/>
      <c r="J6" s="241"/>
      <c r="K6" s="181">
        <f>SUM(K2:K5)</f>
        <v>666068.46999999986</v>
      </c>
      <c r="L6" s="59"/>
      <c r="M6" s="200" t="s">
        <v>146</v>
      </c>
      <c r="N6" s="200"/>
      <c r="O6" s="5"/>
      <c r="P6" s="5"/>
      <c r="Q6" s="5"/>
      <c r="R6" s="5"/>
      <c r="S6" s="5"/>
      <c r="T6" s="5"/>
      <c r="U6" s="5"/>
      <c r="V6" s="5"/>
      <c r="W6" s="5"/>
      <c r="X6" s="5"/>
      <c r="Y6" s="5"/>
    </row>
    <row r="7" spans="1:25" ht="66" customHeight="1" thickBot="1" x14ac:dyDescent="0.3">
      <c r="A7" s="12"/>
      <c r="B7" s="12"/>
      <c r="D7" s="12" t="s">
        <v>235</v>
      </c>
      <c r="F7" s="12"/>
      <c r="G7" s="240" t="s">
        <v>144</v>
      </c>
      <c r="H7" s="241"/>
      <c r="I7" s="241"/>
      <c r="J7" s="241"/>
      <c r="K7" s="162">
        <v>666068.47</v>
      </c>
      <c r="M7" s="200" t="s">
        <v>190</v>
      </c>
      <c r="N7" s="200"/>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42"/>
      <c r="B9" s="210" t="s">
        <v>149</v>
      </c>
      <c r="C9" s="211"/>
      <c r="D9" s="216" t="s">
        <v>5</v>
      </c>
      <c r="E9" s="70" t="s">
        <v>6</v>
      </c>
      <c r="F9" s="71"/>
      <c r="G9" s="71"/>
      <c r="H9" s="71"/>
      <c r="I9" s="71"/>
      <c r="J9" s="71"/>
      <c r="K9" s="72"/>
      <c r="L9" s="11"/>
      <c r="M9" s="195" t="s">
        <v>133</v>
      </c>
      <c r="N9" s="195"/>
      <c r="O9" s="6"/>
      <c r="P9" s="6"/>
      <c r="Q9" s="6"/>
      <c r="R9" s="6"/>
      <c r="S9" s="6"/>
      <c r="T9" s="6"/>
      <c r="U9" s="6"/>
      <c r="V9" s="6"/>
      <c r="W9" s="6"/>
      <c r="X9" s="6"/>
      <c r="Y9" s="6"/>
    </row>
    <row r="10" spans="1:25" s="12" customFormat="1" ht="24.95" customHeight="1" thickBot="1" x14ac:dyDescent="0.3">
      <c r="A10" s="243"/>
      <c r="B10" s="212"/>
      <c r="C10" s="213"/>
      <c r="D10" s="217"/>
      <c r="E10" s="75" t="s">
        <v>234</v>
      </c>
      <c r="F10" s="76"/>
      <c r="G10" s="76"/>
      <c r="H10" s="76"/>
      <c r="I10" s="76"/>
      <c r="J10" s="76"/>
      <c r="K10" s="77"/>
      <c r="L10" s="11"/>
      <c r="M10" s="219" t="s">
        <v>191</v>
      </c>
      <c r="N10" s="220"/>
      <c r="O10" s="31"/>
      <c r="P10" s="31"/>
      <c r="Q10" s="31"/>
      <c r="R10" s="31"/>
      <c r="S10" s="31"/>
      <c r="T10" s="31"/>
      <c r="U10" s="31"/>
      <c r="V10" s="31"/>
      <c r="W10" s="31"/>
      <c r="X10" s="31"/>
      <c r="Y10" s="31"/>
    </row>
    <row r="11" spans="1:25" s="12" customFormat="1" ht="30.75" customHeight="1" thickBot="1" x14ac:dyDescent="0.3">
      <c r="A11" s="105" t="s">
        <v>151</v>
      </c>
      <c r="B11" s="246" t="s">
        <v>248</v>
      </c>
      <c r="C11" s="247"/>
      <c r="D11" s="177" t="s">
        <v>256</v>
      </c>
      <c r="E11" s="75" t="s">
        <v>167</v>
      </c>
      <c r="F11" s="76"/>
      <c r="G11" s="76"/>
      <c r="H11" s="76"/>
      <c r="I11" s="76"/>
      <c r="J11" s="76"/>
      <c r="K11" s="77"/>
      <c r="L11" s="17"/>
      <c r="M11" s="220"/>
      <c r="N11" s="220"/>
      <c r="O11" s="31"/>
      <c r="P11" s="31"/>
      <c r="Q11" s="31"/>
      <c r="R11" s="31"/>
      <c r="S11" s="31"/>
      <c r="T11" s="31"/>
      <c r="U11" s="31"/>
      <c r="V11" s="31"/>
      <c r="W11" s="31"/>
      <c r="X11" s="31"/>
      <c r="Y11" s="31"/>
    </row>
    <row r="12" spans="1:25" s="12" customFormat="1" ht="35.1" customHeight="1" thickBot="1" x14ac:dyDescent="0.3">
      <c r="A12" s="105" t="s">
        <v>168</v>
      </c>
      <c r="B12" s="233" t="str">
        <f>Central!B12</f>
        <v>CTD- Cochise Technology District</v>
      </c>
      <c r="C12" s="233"/>
      <c r="D12" s="178" t="str">
        <f>Central!D12</f>
        <v>020801</v>
      </c>
      <c r="E12" s="163" t="s">
        <v>167</v>
      </c>
      <c r="F12" s="81"/>
      <c r="G12" s="81"/>
      <c r="H12" s="81"/>
      <c r="I12" s="81"/>
      <c r="J12" s="81"/>
      <c r="K12" s="82"/>
      <c r="L12" s="21"/>
      <c r="M12" s="220"/>
      <c r="N12" s="220"/>
      <c r="O12" s="31"/>
      <c r="P12" s="31"/>
      <c r="Q12" s="31"/>
      <c r="R12" s="31"/>
      <c r="S12" s="31"/>
      <c r="T12" s="31"/>
      <c r="U12" s="31"/>
      <c r="V12" s="31"/>
      <c r="W12" s="31"/>
      <c r="X12" s="31"/>
      <c r="Y12" s="31"/>
    </row>
    <row r="13" spans="1:25" s="12" customFormat="1" ht="16.5" customHeight="1" thickBot="1" x14ac:dyDescent="0.3">
      <c r="A13" s="48"/>
      <c r="B13" s="48"/>
      <c r="C13" s="48"/>
      <c r="D13" s="22"/>
      <c r="F13" s="23"/>
      <c r="G13" s="24"/>
      <c r="H13" s="24"/>
      <c r="I13" s="17"/>
      <c r="J13" s="24"/>
      <c r="K13" s="24"/>
      <c r="L13" s="24"/>
      <c r="M13" s="220"/>
      <c r="N13" s="220"/>
    </row>
    <row r="14" spans="1:25" ht="35.1" customHeight="1" thickBot="1" x14ac:dyDescent="0.3">
      <c r="A14" s="106"/>
      <c r="B14" s="107"/>
      <c r="C14" s="106"/>
      <c r="D14" s="108"/>
      <c r="E14" s="222" t="s">
        <v>8</v>
      </c>
      <c r="F14" s="223"/>
      <c r="G14" s="223"/>
      <c r="H14" s="223"/>
      <c r="I14" s="223"/>
      <c r="J14" s="223"/>
      <c r="K14" s="224"/>
      <c r="M14" s="220" t="s">
        <v>192</v>
      </c>
      <c r="N14" s="220"/>
      <c r="O14" s="25"/>
      <c r="P14" s="25"/>
      <c r="Q14" s="25"/>
      <c r="R14" s="25"/>
      <c r="S14" s="25"/>
      <c r="T14" s="25"/>
      <c r="U14" s="25"/>
      <c r="V14" s="25"/>
      <c r="W14" s="25"/>
      <c r="X14" s="25"/>
      <c r="Y14" s="25"/>
    </row>
    <row r="15" spans="1:25" ht="29.25" customHeight="1" thickBot="1" x14ac:dyDescent="0.3">
      <c r="A15" s="109"/>
      <c r="B15" s="110"/>
      <c r="C15" s="109"/>
      <c r="D15" s="111"/>
      <c r="E15" s="222" t="s">
        <v>9</v>
      </c>
      <c r="F15" s="225"/>
      <c r="G15" s="225"/>
      <c r="H15" s="225"/>
      <c r="I15" s="225"/>
      <c r="J15" s="226"/>
      <c r="K15" s="227" t="s">
        <v>10</v>
      </c>
      <c r="M15" s="220"/>
      <c r="N15" s="220"/>
    </row>
    <row r="16" spans="1:25" s="26" customFormat="1" ht="120.75" customHeight="1" thickBot="1" x14ac:dyDescent="0.3">
      <c r="A16" s="112" t="s">
        <v>150</v>
      </c>
      <c r="B16" s="100" t="s">
        <v>135</v>
      </c>
      <c r="C16" s="102" t="s">
        <v>11</v>
      </c>
      <c r="D16" s="166" t="s">
        <v>12</v>
      </c>
      <c r="E16" s="35" t="s">
        <v>13</v>
      </c>
      <c r="F16" s="36" t="s">
        <v>14</v>
      </c>
      <c r="G16" s="36" t="s">
        <v>136</v>
      </c>
      <c r="H16" s="36" t="s">
        <v>137</v>
      </c>
      <c r="I16" s="36" t="s">
        <v>139</v>
      </c>
      <c r="J16" s="37" t="s">
        <v>138</v>
      </c>
      <c r="K16" s="228"/>
      <c r="M16" s="220"/>
      <c r="N16" s="220"/>
    </row>
    <row r="17" spans="1:14" s="27" customFormat="1" ht="24.95" customHeight="1" x14ac:dyDescent="0.25">
      <c r="A17" s="251" t="s">
        <v>15</v>
      </c>
      <c r="B17" s="252">
        <v>301</v>
      </c>
      <c r="C17" s="253" t="s">
        <v>221</v>
      </c>
      <c r="D17" s="154">
        <f t="shared" ref="D17:D48" si="0">IF(SUM(E17:K17)&gt;0,(SUM(E17:K17)),"")</f>
        <v>39094.659999999996</v>
      </c>
      <c r="E17" s="173">
        <v>27551.15</v>
      </c>
      <c r="F17" s="173">
        <v>6548.74</v>
      </c>
      <c r="G17" s="173">
        <v>687.03</v>
      </c>
      <c r="H17" s="173">
        <v>336.74</v>
      </c>
      <c r="I17" s="173">
        <v>0</v>
      </c>
      <c r="J17" s="173">
        <v>0</v>
      </c>
      <c r="K17" s="173">
        <v>3971</v>
      </c>
      <c r="M17" s="30"/>
      <c r="N17" s="41" t="s">
        <v>169</v>
      </c>
    </row>
    <row r="18" spans="1:14" s="27" customFormat="1" ht="24.95" customHeight="1" x14ac:dyDescent="0.25">
      <c r="A18" s="254" t="s">
        <v>16</v>
      </c>
      <c r="B18" s="255">
        <v>302</v>
      </c>
      <c r="C18" s="256" t="s">
        <v>17</v>
      </c>
      <c r="D18" s="155" t="str">
        <f t="shared" si="0"/>
        <v/>
      </c>
      <c r="E18" s="174"/>
      <c r="F18" s="174"/>
      <c r="G18" s="174"/>
      <c r="H18" s="174"/>
      <c r="I18" s="174"/>
      <c r="J18" s="174"/>
      <c r="K18" s="174"/>
      <c r="M18" s="47"/>
      <c r="N18" s="41" t="s">
        <v>170</v>
      </c>
    </row>
    <row r="19" spans="1:14" s="89" customFormat="1" ht="24.95" customHeight="1" x14ac:dyDescent="0.25">
      <c r="A19" s="254" t="s">
        <v>206</v>
      </c>
      <c r="B19" s="255">
        <v>376</v>
      </c>
      <c r="C19" s="256" t="s">
        <v>207</v>
      </c>
      <c r="D19" s="155">
        <f t="shared" si="0"/>
        <v>42262.36</v>
      </c>
      <c r="E19" s="174">
        <v>17038.18</v>
      </c>
      <c r="F19" s="174">
        <v>4858.09</v>
      </c>
      <c r="G19" s="174">
        <v>2864.59</v>
      </c>
      <c r="H19" s="174">
        <v>10569.89</v>
      </c>
      <c r="I19" s="174">
        <v>328.25</v>
      </c>
      <c r="J19" s="174">
        <v>2632.36</v>
      </c>
      <c r="K19" s="174">
        <v>3971</v>
      </c>
      <c r="M19" s="131"/>
      <c r="N19" s="132"/>
    </row>
    <row r="20" spans="1:14" s="27" customFormat="1" ht="24.95" customHeight="1" x14ac:dyDescent="0.25">
      <c r="A20" s="254" t="s">
        <v>18</v>
      </c>
      <c r="B20" s="255">
        <v>303</v>
      </c>
      <c r="C20" s="256" t="s">
        <v>19</v>
      </c>
      <c r="D20" s="155" t="str">
        <f t="shared" si="0"/>
        <v/>
      </c>
      <c r="E20" s="174"/>
      <c r="F20" s="174"/>
      <c r="G20" s="174"/>
      <c r="H20" s="174"/>
      <c r="I20" s="174"/>
      <c r="J20" s="174"/>
      <c r="K20" s="174"/>
      <c r="M20" s="30"/>
      <c r="N20" s="200" t="s">
        <v>171</v>
      </c>
    </row>
    <row r="21" spans="1:14" s="27" customFormat="1" ht="24.95" customHeight="1" x14ac:dyDescent="0.25">
      <c r="A21" s="254" t="s">
        <v>20</v>
      </c>
      <c r="B21" s="255">
        <v>304</v>
      </c>
      <c r="C21" s="256" t="s">
        <v>21</v>
      </c>
      <c r="D21" s="155" t="str">
        <f t="shared" si="0"/>
        <v/>
      </c>
      <c r="E21" s="174"/>
      <c r="F21" s="174"/>
      <c r="G21" s="174"/>
      <c r="H21" s="174"/>
      <c r="I21" s="174"/>
      <c r="J21" s="174"/>
      <c r="K21" s="174"/>
      <c r="M21" s="30"/>
      <c r="N21" s="200"/>
    </row>
    <row r="22" spans="1:14" s="27" customFormat="1" ht="24.95" customHeight="1" x14ac:dyDescent="0.25">
      <c r="A22" s="254" t="s">
        <v>22</v>
      </c>
      <c r="B22" s="255">
        <v>305</v>
      </c>
      <c r="C22" s="256" t="s">
        <v>23</v>
      </c>
      <c r="D22" s="155">
        <f t="shared" si="0"/>
        <v>42262.36</v>
      </c>
      <c r="E22" s="174">
        <v>17038.18</v>
      </c>
      <c r="F22" s="174">
        <v>4858.09</v>
      </c>
      <c r="G22" s="174">
        <v>2864.59</v>
      </c>
      <c r="H22" s="174">
        <v>10569.89</v>
      </c>
      <c r="I22" s="174">
        <v>328.25</v>
      </c>
      <c r="J22" s="174">
        <v>2632.36</v>
      </c>
      <c r="K22" s="174">
        <v>3971</v>
      </c>
      <c r="M22" s="30"/>
      <c r="N22" s="200"/>
    </row>
    <row r="23" spans="1:14" s="27" customFormat="1" ht="24.95" customHeight="1" x14ac:dyDescent="0.25">
      <c r="A23" s="254" t="s">
        <v>24</v>
      </c>
      <c r="B23" s="255">
        <v>306</v>
      </c>
      <c r="C23" s="256" t="s">
        <v>25</v>
      </c>
      <c r="D23" s="155" t="str">
        <f t="shared" si="0"/>
        <v/>
      </c>
      <c r="E23" s="174"/>
      <c r="F23" s="174"/>
      <c r="G23" s="174"/>
      <c r="H23" s="174"/>
      <c r="I23" s="174"/>
      <c r="J23" s="174"/>
      <c r="K23" s="174"/>
      <c r="M23" s="30"/>
      <c r="N23" s="200" t="s">
        <v>172</v>
      </c>
    </row>
    <row r="24" spans="1:14" s="27" customFormat="1" ht="24.95" customHeight="1" x14ac:dyDescent="0.25">
      <c r="A24" s="254" t="s">
        <v>26</v>
      </c>
      <c r="B24" s="255">
        <v>307</v>
      </c>
      <c r="C24" s="256" t="s">
        <v>27</v>
      </c>
      <c r="D24" s="155" t="str">
        <f t="shared" si="0"/>
        <v/>
      </c>
      <c r="E24" s="174"/>
      <c r="F24" s="174"/>
      <c r="G24" s="174"/>
      <c r="H24" s="174"/>
      <c r="I24" s="174"/>
      <c r="J24" s="174"/>
      <c r="K24" s="174"/>
      <c r="M24" s="30"/>
      <c r="N24" s="200"/>
    </row>
    <row r="25" spans="1:14" s="27" customFormat="1" ht="24.95" customHeight="1" x14ac:dyDescent="0.25">
      <c r="A25" s="254" t="s">
        <v>28</v>
      </c>
      <c r="B25" s="255">
        <v>309</v>
      </c>
      <c r="C25" s="256" t="s">
        <v>224</v>
      </c>
      <c r="D25" s="155" t="str">
        <f t="shared" si="0"/>
        <v/>
      </c>
      <c r="E25" s="174"/>
      <c r="F25" s="174"/>
      <c r="G25" s="174"/>
      <c r="H25" s="174"/>
      <c r="I25" s="174"/>
      <c r="J25" s="174"/>
      <c r="K25" s="174"/>
      <c r="M25" s="30"/>
      <c r="N25" s="200" t="s">
        <v>173</v>
      </c>
    </row>
    <row r="26" spans="1:14" s="27" customFormat="1" ht="24.95" customHeight="1" x14ac:dyDescent="0.25">
      <c r="A26" s="254" t="s">
        <v>30</v>
      </c>
      <c r="B26" s="255">
        <v>310</v>
      </c>
      <c r="C26" s="256" t="s">
        <v>31</v>
      </c>
      <c r="D26" s="155" t="str">
        <f t="shared" si="0"/>
        <v/>
      </c>
      <c r="E26" s="174"/>
      <c r="F26" s="174"/>
      <c r="G26" s="174"/>
      <c r="H26" s="174"/>
      <c r="I26" s="174"/>
      <c r="J26" s="174"/>
      <c r="K26" s="174"/>
      <c r="M26" s="30"/>
      <c r="N26" s="200"/>
    </row>
    <row r="27" spans="1:14" s="27" customFormat="1" ht="24.95" customHeight="1" x14ac:dyDescent="0.25">
      <c r="A27" s="254" t="s">
        <v>32</v>
      </c>
      <c r="B27" s="255">
        <v>311</v>
      </c>
      <c r="C27" s="256" t="s">
        <v>33</v>
      </c>
      <c r="D27" s="155" t="str">
        <f t="shared" si="0"/>
        <v/>
      </c>
      <c r="E27" s="174"/>
      <c r="F27" s="174"/>
      <c r="G27" s="174"/>
      <c r="H27" s="174"/>
      <c r="I27" s="174"/>
      <c r="J27" s="174"/>
      <c r="K27" s="174"/>
      <c r="M27" s="30"/>
      <c r="N27" s="200" t="s">
        <v>174</v>
      </c>
    </row>
    <row r="28" spans="1:14" s="27" customFormat="1" ht="24.95" customHeight="1" x14ac:dyDescent="0.25">
      <c r="A28" s="254" t="s">
        <v>34</v>
      </c>
      <c r="B28" s="255">
        <v>312</v>
      </c>
      <c r="C28" s="256" t="s">
        <v>35</v>
      </c>
      <c r="D28" s="155" t="str">
        <f t="shared" si="0"/>
        <v/>
      </c>
      <c r="E28" s="174"/>
      <c r="F28" s="174"/>
      <c r="G28" s="174"/>
      <c r="H28" s="174"/>
      <c r="I28" s="174"/>
      <c r="J28" s="174"/>
      <c r="K28" s="174"/>
      <c r="M28" s="30"/>
      <c r="N28" s="200"/>
    </row>
    <row r="29" spans="1:14" s="27" customFormat="1" ht="24.95" customHeight="1" x14ac:dyDescent="0.25">
      <c r="A29" s="254" t="s">
        <v>36</v>
      </c>
      <c r="B29" s="255">
        <v>313</v>
      </c>
      <c r="C29" s="256" t="s">
        <v>208</v>
      </c>
      <c r="D29" s="155">
        <f t="shared" si="0"/>
        <v>138032.65999999997</v>
      </c>
      <c r="E29" s="174">
        <v>85169.69</v>
      </c>
      <c r="F29" s="174">
        <v>24264.23</v>
      </c>
      <c r="G29" s="174">
        <v>1121.08</v>
      </c>
      <c r="H29" s="174">
        <v>2882.18</v>
      </c>
      <c r="I29" s="174">
        <v>12624.48</v>
      </c>
      <c r="J29" s="174">
        <v>1500</v>
      </c>
      <c r="K29" s="174">
        <v>10471</v>
      </c>
      <c r="M29" s="30"/>
      <c r="N29" s="200"/>
    </row>
    <row r="30" spans="1:14" s="27" customFormat="1" ht="24.95" customHeight="1" x14ac:dyDescent="0.25">
      <c r="A30" s="254" t="s">
        <v>37</v>
      </c>
      <c r="B30" s="255">
        <v>314</v>
      </c>
      <c r="C30" s="256" t="s">
        <v>209</v>
      </c>
      <c r="D30" s="155" t="str">
        <f t="shared" si="0"/>
        <v/>
      </c>
      <c r="E30" s="174"/>
      <c r="F30" s="174"/>
      <c r="G30" s="174"/>
      <c r="H30" s="174"/>
      <c r="I30" s="174"/>
      <c r="J30" s="174"/>
      <c r="K30" s="174"/>
      <c r="M30" s="200" t="s">
        <v>186</v>
      </c>
      <c r="N30" s="200"/>
    </row>
    <row r="31" spans="1:14" s="27" customFormat="1" ht="24.95" customHeight="1" x14ac:dyDescent="0.25">
      <c r="A31" s="254" t="s">
        <v>38</v>
      </c>
      <c r="B31" s="255">
        <v>315</v>
      </c>
      <c r="C31" s="256" t="s">
        <v>39</v>
      </c>
      <c r="D31" s="155" t="str">
        <f t="shared" si="0"/>
        <v/>
      </c>
      <c r="E31" s="174"/>
      <c r="F31" s="174"/>
      <c r="G31" s="174"/>
      <c r="H31" s="174"/>
      <c r="I31" s="174"/>
      <c r="J31" s="174"/>
      <c r="K31" s="174"/>
      <c r="M31" s="200"/>
      <c r="N31" s="200"/>
    </row>
    <row r="32" spans="1:14" s="27" customFormat="1" ht="24.95" customHeight="1" x14ac:dyDescent="0.25">
      <c r="A32" s="254" t="s">
        <v>40</v>
      </c>
      <c r="B32" s="255">
        <v>316</v>
      </c>
      <c r="C32" s="256" t="s">
        <v>41</v>
      </c>
      <c r="D32" s="155" t="str">
        <f t="shared" si="0"/>
        <v/>
      </c>
      <c r="E32" s="174"/>
      <c r="F32" s="174"/>
      <c r="G32" s="174"/>
      <c r="H32" s="174"/>
      <c r="I32" s="174"/>
      <c r="J32" s="174"/>
      <c r="K32" s="174"/>
      <c r="M32" s="200"/>
      <c r="N32" s="200"/>
    </row>
    <row r="33" spans="1:23" s="27" customFormat="1" ht="24.95" customHeight="1" x14ac:dyDescent="0.25">
      <c r="A33" s="254" t="s">
        <v>42</v>
      </c>
      <c r="B33" s="255">
        <v>317</v>
      </c>
      <c r="C33" s="256" t="s">
        <v>43</v>
      </c>
      <c r="D33" s="155" t="str">
        <f t="shared" si="0"/>
        <v/>
      </c>
      <c r="E33" s="174"/>
      <c r="F33" s="174"/>
      <c r="G33" s="174"/>
      <c r="H33" s="174"/>
      <c r="I33" s="174"/>
      <c r="J33" s="174"/>
      <c r="K33" s="174"/>
      <c r="M33" s="200"/>
      <c r="N33" s="200"/>
    </row>
    <row r="34" spans="1:23" s="27" customFormat="1" ht="24.95" customHeight="1" x14ac:dyDescent="0.25">
      <c r="A34" s="254" t="s">
        <v>44</v>
      </c>
      <c r="B34" s="255">
        <v>318</v>
      </c>
      <c r="C34" s="256" t="s">
        <v>45</v>
      </c>
      <c r="D34" s="155">
        <f t="shared" si="0"/>
        <v>97388.56</v>
      </c>
      <c r="E34" s="174">
        <v>60090.67</v>
      </c>
      <c r="F34" s="174">
        <v>18328.82</v>
      </c>
      <c r="G34" s="174">
        <v>914.03</v>
      </c>
      <c r="H34" s="174">
        <v>5553.77</v>
      </c>
      <c r="I34" s="174">
        <v>745.27</v>
      </c>
      <c r="J34" s="174">
        <v>1285</v>
      </c>
      <c r="K34" s="174">
        <v>10471</v>
      </c>
      <c r="M34" s="200"/>
      <c r="N34" s="200"/>
    </row>
    <row r="35" spans="1:23" s="27" customFormat="1" ht="24.95" customHeight="1" x14ac:dyDescent="0.25">
      <c r="A35" s="254" t="s">
        <v>46</v>
      </c>
      <c r="B35" s="255">
        <v>319</v>
      </c>
      <c r="C35" s="256" t="s">
        <v>223</v>
      </c>
      <c r="D35" s="155" t="str">
        <f t="shared" si="0"/>
        <v/>
      </c>
      <c r="E35" s="174"/>
      <c r="F35" s="174"/>
      <c r="G35" s="174"/>
      <c r="H35" s="174"/>
      <c r="I35" s="174"/>
      <c r="J35" s="174"/>
      <c r="K35" s="174"/>
      <c r="M35" s="200"/>
      <c r="N35" s="200"/>
    </row>
    <row r="36" spans="1:23" s="27" customFormat="1" ht="24.95" customHeight="1" x14ac:dyDescent="0.25">
      <c r="A36" s="254" t="s">
        <v>47</v>
      </c>
      <c r="B36" s="255">
        <v>320</v>
      </c>
      <c r="C36" s="256" t="s">
        <v>48</v>
      </c>
      <c r="D36" s="155">
        <f t="shared" si="0"/>
        <v>100491.78</v>
      </c>
      <c r="E36" s="174">
        <v>52883.67</v>
      </c>
      <c r="F36" s="174">
        <v>16654.22</v>
      </c>
      <c r="G36" s="174">
        <v>1791.56</v>
      </c>
      <c r="H36" s="174">
        <v>9019.11</v>
      </c>
      <c r="I36" s="174">
        <v>527.98</v>
      </c>
      <c r="J36" s="174">
        <v>9144.24</v>
      </c>
      <c r="K36" s="174">
        <v>10471</v>
      </c>
      <c r="M36" s="200"/>
      <c r="N36" s="200"/>
      <c r="O36" s="25"/>
      <c r="P36" s="25"/>
      <c r="Q36" s="25"/>
      <c r="R36" s="25"/>
      <c r="S36" s="25"/>
      <c r="T36" s="25"/>
      <c r="U36" s="25"/>
      <c r="V36" s="25"/>
      <c r="W36" s="25"/>
    </row>
    <row r="37" spans="1:23" s="27" customFormat="1" ht="24.95" customHeight="1" x14ac:dyDescent="0.25">
      <c r="A37" s="254" t="s">
        <v>49</v>
      </c>
      <c r="B37" s="255">
        <v>321</v>
      </c>
      <c r="C37" s="256" t="s">
        <v>50</v>
      </c>
      <c r="D37" s="155" t="str">
        <f t="shared" si="0"/>
        <v/>
      </c>
      <c r="E37" s="174"/>
      <c r="F37" s="174"/>
      <c r="G37" s="174"/>
      <c r="H37" s="174"/>
      <c r="I37" s="174"/>
      <c r="J37" s="174"/>
      <c r="K37" s="174"/>
      <c r="M37" s="200"/>
      <c r="N37" s="200"/>
    </row>
    <row r="38" spans="1:23" s="27" customFormat="1" ht="24.95" customHeight="1" x14ac:dyDescent="0.25">
      <c r="A38" s="254" t="s">
        <v>51</v>
      </c>
      <c r="B38" s="255">
        <v>322</v>
      </c>
      <c r="C38" s="256" t="s">
        <v>52</v>
      </c>
      <c r="D38" s="155" t="str">
        <f t="shared" si="0"/>
        <v/>
      </c>
      <c r="E38" s="174"/>
      <c r="F38" s="174"/>
      <c r="G38" s="174"/>
      <c r="H38" s="174"/>
      <c r="I38" s="174"/>
      <c r="J38" s="174"/>
      <c r="K38" s="174"/>
      <c r="M38" s="200"/>
      <c r="N38" s="200"/>
    </row>
    <row r="39" spans="1:23" s="27" customFormat="1" ht="24.95" customHeight="1" x14ac:dyDescent="0.25">
      <c r="A39" s="254" t="s">
        <v>53</v>
      </c>
      <c r="B39" s="255">
        <v>345</v>
      </c>
      <c r="C39" s="256" t="s">
        <v>54</v>
      </c>
      <c r="D39" s="155" t="str">
        <f t="shared" si="0"/>
        <v/>
      </c>
      <c r="E39" s="174"/>
      <c r="F39" s="174"/>
      <c r="G39" s="174"/>
      <c r="H39" s="174"/>
      <c r="I39" s="174"/>
      <c r="J39" s="174"/>
      <c r="K39" s="174"/>
      <c r="M39" s="93"/>
      <c r="N39" s="93"/>
    </row>
    <row r="40" spans="1:23" s="27" customFormat="1" ht="24.95" customHeight="1" x14ac:dyDescent="0.25">
      <c r="A40" s="254" t="s">
        <v>55</v>
      </c>
      <c r="B40" s="255">
        <v>323</v>
      </c>
      <c r="C40" s="256" t="s">
        <v>56</v>
      </c>
      <c r="D40" s="155">
        <f t="shared" si="0"/>
        <v>41918.97</v>
      </c>
      <c r="E40" s="174">
        <v>19776.7</v>
      </c>
      <c r="F40" s="174">
        <v>6402.48</v>
      </c>
      <c r="G40" s="174">
        <v>687.03</v>
      </c>
      <c r="H40" s="174">
        <v>1412.15</v>
      </c>
      <c r="I40" s="174">
        <v>9669.61</v>
      </c>
      <c r="J40" s="174">
        <v>0</v>
      </c>
      <c r="K40" s="174">
        <v>3971</v>
      </c>
      <c r="M40" s="30"/>
      <c r="N40" s="200" t="s">
        <v>176</v>
      </c>
    </row>
    <row r="41" spans="1:23" s="27" customFormat="1" ht="24.95" customHeight="1" x14ac:dyDescent="0.25">
      <c r="A41" s="254" t="s">
        <v>57</v>
      </c>
      <c r="B41" s="255">
        <v>324</v>
      </c>
      <c r="C41" s="256" t="s">
        <v>58</v>
      </c>
      <c r="D41" s="155" t="str">
        <f t="shared" si="0"/>
        <v/>
      </c>
      <c r="E41" s="174"/>
      <c r="F41" s="174"/>
      <c r="G41" s="174"/>
      <c r="H41" s="174"/>
      <c r="I41" s="174"/>
      <c r="J41" s="174"/>
      <c r="K41" s="174"/>
      <c r="M41" s="30"/>
      <c r="N41" s="200"/>
    </row>
    <row r="42" spans="1:23" s="27" customFormat="1" ht="24.95" customHeight="1" x14ac:dyDescent="0.25">
      <c r="A42" s="254" t="s">
        <v>59</v>
      </c>
      <c r="B42" s="255">
        <v>325</v>
      </c>
      <c r="C42" s="256" t="s">
        <v>60</v>
      </c>
      <c r="D42" s="155" t="str">
        <f t="shared" si="0"/>
        <v/>
      </c>
      <c r="E42" s="174"/>
      <c r="F42" s="174"/>
      <c r="G42" s="174"/>
      <c r="H42" s="174"/>
      <c r="I42" s="174"/>
      <c r="J42" s="174"/>
      <c r="K42" s="174"/>
      <c r="M42" s="30"/>
      <c r="N42" s="200" t="s">
        <v>177</v>
      </c>
    </row>
    <row r="43" spans="1:23" s="27" customFormat="1" ht="24.95" customHeight="1" x14ac:dyDescent="0.25">
      <c r="A43" s="254" t="s">
        <v>61</v>
      </c>
      <c r="B43" s="255">
        <v>326</v>
      </c>
      <c r="C43" s="256" t="s">
        <v>62</v>
      </c>
      <c r="D43" s="155">
        <f t="shared" si="0"/>
        <v>24768.3</v>
      </c>
      <c r="E43" s="174">
        <v>12907.35</v>
      </c>
      <c r="F43" s="174">
        <v>3648.54</v>
      </c>
      <c r="G43" s="174">
        <v>2137.0300000000002</v>
      </c>
      <c r="H43" s="174">
        <v>654.55999999999995</v>
      </c>
      <c r="I43" s="174">
        <v>1539.82</v>
      </c>
      <c r="J43" s="174">
        <v>910</v>
      </c>
      <c r="K43" s="174">
        <v>2971</v>
      </c>
      <c r="M43" s="30"/>
      <c r="N43" s="200"/>
    </row>
    <row r="44" spans="1:23" s="27" customFormat="1" ht="33" customHeight="1" x14ac:dyDescent="0.25">
      <c r="A44" s="254" t="s">
        <v>116</v>
      </c>
      <c r="B44" s="255">
        <v>359</v>
      </c>
      <c r="C44" s="256" t="s">
        <v>241</v>
      </c>
      <c r="D44" s="155" t="str">
        <f t="shared" si="0"/>
        <v/>
      </c>
      <c r="E44" s="174"/>
      <c r="F44" s="174"/>
      <c r="G44" s="174"/>
      <c r="H44" s="174"/>
      <c r="I44" s="174"/>
      <c r="J44" s="174"/>
      <c r="K44" s="174"/>
      <c r="M44" s="30"/>
      <c r="N44" s="200" t="s">
        <v>178</v>
      </c>
    </row>
    <row r="45" spans="1:23" s="27" customFormat="1" ht="24.95" customHeight="1" x14ac:dyDescent="0.25">
      <c r="A45" s="254" t="s">
        <v>63</v>
      </c>
      <c r="B45" s="255">
        <v>327</v>
      </c>
      <c r="C45" s="256" t="s">
        <v>64</v>
      </c>
      <c r="D45" s="155" t="str">
        <f t="shared" si="0"/>
        <v/>
      </c>
      <c r="E45" s="174"/>
      <c r="F45" s="174"/>
      <c r="G45" s="174"/>
      <c r="H45" s="174"/>
      <c r="I45" s="174"/>
      <c r="J45" s="174"/>
      <c r="K45" s="174"/>
      <c r="M45" s="30"/>
      <c r="N45" s="200"/>
    </row>
    <row r="46" spans="1:23" s="27" customFormat="1" ht="24.95" customHeight="1" x14ac:dyDescent="0.25">
      <c r="A46" s="254" t="s">
        <v>65</v>
      </c>
      <c r="B46" s="255">
        <v>328</v>
      </c>
      <c r="C46" s="256" t="s">
        <v>66</v>
      </c>
      <c r="D46" s="155" t="str">
        <f t="shared" si="0"/>
        <v/>
      </c>
      <c r="E46" s="174"/>
      <c r="F46" s="174"/>
      <c r="G46" s="174"/>
      <c r="H46" s="174"/>
      <c r="I46" s="174"/>
      <c r="J46" s="174"/>
      <c r="K46" s="174"/>
      <c r="M46" s="30"/>
      <c r="N46" s="200" t="s">
        <v>179</v>
      </c>
    </row>
    <row r="47" spans="1:23" s="27" customFormat="1" ht="24.95" customHeight="1" x14ac:dyDescent="0.25">
      <c r="A47" s="254" t="s">
        <v>67</v>
      </c>
      <c r="B47" s="255">
        <v>329</v>
      </c>
      <c r="C47" s="256" t="s">
        <v>68</v>
      </c>
      <c r="D47" s="155" t="str">
        <f t="shared" si="0"/>
        <v/>
      </c>
      <c r="E47" s="174"/>
      <c r="F47" s="174"/>
      <c r="G47" s="174"/>
      <c r="H47" s="174"/>
      <c r="I47" s="174"/>
      <c r="J47" s="174"/>
      <c r="K47" s="174"/>
      <c r="M47" s="30"/>
      <c r="N47" s="200"/>
    </row>
    <row r="48" spans="1:23" s="27" customFormat="1" ht="24.95" customHeight="1" x14ac:dyDescent="0.25">
      <c r="A48" s="254" t="s">
        <v>69</v>
      </c>
      <c r="B48" s="255">
        <v>330</v>
      </c>
      <c r="C48" s="256" t="s">
        <v>225</v>
      </c>
      <c r="D48" s="155" t="str">
        <f t="shared" si="0"/>
        <v/>
      </c>
      <c r="E48" s="174"/>
      <c r="F48" s="174"/>
      <c r="G48" s="174"/>
      <c r="H48" s="174"/>
      <c r="I48" s="174"/>
      <c r="J48" s="174"/>
      <c r="K48" s="174"/>
      <c r="M48" s="30"/>
      <c r="N48" s="131"/>
    </row>
    <row r="49" spans="1:14" s="27" customFormat="1" ht="24.95" customHeight="1" x14ac:dyDescent="0.25">
      <c r="A49" s="254" t="s">
        <v>72</v>
      </c>
      <c r="B49" s="255">
        <v>333</v>
      </c>
      <c r="C49" s="256" t="s">
        <v>73</v>
      </c>
      <c r="D49" s="155" t="str">
        <f t="shared" ref="D49:D79" si="1">IF(SUM(E49:K49)&gt;0,(SUM(E49:K49)),"")</f>
        <v/>
      </c>
      <c r="E49" s="174"/>
      <c r="F49" s="174"/>
      <c r="G49" s="174"/>
      <c r="H49" s="174"/>
      <c r="I49" s="174"/>
      <c r="J49" s="174"/>
      <c r="K49" s="174"/>
      <c r="M49" s="30"/>
      <c r="N49" s="41" t="s">
        <v>134</v>
      </c>
    </row>
    <row r="50" spans="1:14" s="27" customFormat="1" ht="24.95" customHeight="1" x14ac:dyDescent="0.25">
      <c r="A50" s="254" t="s">
        <v>74</v>
      </c>
      <c r="B50" s="255">
        <v>334</v>
      </c>
      <c r="C50" s="256" t="s">
        <v>222</v>
      </c>
      <c r="D50" s="155" t="str">
        <f t="shared" si="1"/>
        <v/>
      </c>
      <c r="E50" s="174"/>
      <c r="F50" s="174"/>
      <c r="G50" s="174"/>
      <c r="H50" s="174"/>
      <c r="I50" s="174"/>
      <c r="J50" s="174"/>
      <c r="K50" s="174"/>
      <c r="M50" s="30"/>
      <c r="N50" s="47"/>
    </row>
    <row r="51" spans="1:14" s="27" customFormat="1" ht="24.95" customHeight="1" x14ac:dyDescent="0.25">
      <c r="A51" s="254" t="s">
        <v>75</v>
      </c>
      <c r="B51" s="255">
        <v>335</v>
      </c>
      <c r="C51" s="256" t="s">
        <v>210</v>
      </c>
      <c r="D51" s="155" t="str">
        <f t="shared" si="1"/>
        <v/>
      </c>
      <c r="E51" s="174"/>
      <c r="F51" s="174"/>
      <c r="G51" s="174"/>
      <c r="H51" s="174"/>
      <c r="I51" s="174"/>
      <c r="J51" s="174"/>
      <c r="K51" s="174"/>
      <c r="M51" s="41" t="s">
        <v>78</v>
      </c>
      <c r="N51" s="30"/>
    </row>
    <row r="52" spans="1:14" s="89" customFormat="1" ht="24.95" customHeight="1" x14ac:dyDescent="0.25">
      <c r="A52" s="254" t="s">
        <v>76</v>
      </c>
      <c r="B52" s="255">
        <v>336</v>
      </c>
      <c r="C52" s="256" t="s">
        <v>77</v>
      </c>
      <c r="D52" s="155" t="str">
        <f t="shared" si="1"/>
        <v/>
      </c>
      <c r="E52" s="174"/>
      <c r="F52" s="174"/>
      <c r="G52" s="174"/>
      <c r="H52" s="174"/>
      <c r="I52" s="174"/>
      <c r="J52" s="174"/>
      <c r="K52" s="174"/>
      <c r="M52" s="132"/>
      <c r="N52" s="92"/>
    </row>
    <row r="53" spans="1:14" s="27" customFormat="1" ht="24.95" customHeight="1" x14ac:dyDescent="0.25">
      <c r="A53" s="254" t="s">
        <v>79</v>
      </c>
      <c r="B53" s="255">
        <v>337</v>
      </c>
      <c r="C53" s="256" t="s">
        <v>226</v>
      </c>
      <c r="D53" s="155">
        <f t="shared" si="1"/>
        <v>54584.81</v>
      </c>
      <c r="E53" s="174">
        <v>27663.67</v>
      </c>
      <c r="F53" s="174">
        <v>9023.11</v>
      </c>
      <c r="G53" s="174">
        <v>687.03</v>
      </c>
      <c r="H53" s="174">
        <v>1731.2</v>
      </c>
      <c r="I53" s="174">
        <v>11008.8</v>
      </c>
      <c r="J53" s="174">
        <v>0</v>
      </c>
      <c r="K53" s="174">
        <v>4471</v>
      </c>
      <c r="M53" s="30"/>
      <c r="N53" s="30"/>
    </row>
    <row r="54" spans="1:14" s="27" customFormat="1" ht="24.95" customHeight="1" x14ac:dyDescent="0.25">
      <c r="A54" s="254" t="s">
        <v>81</v>
      </c>
      <c r="B54" s="255">
        <v>339</v>
      </c>
      <c r="C54" s="256" t="s">
        <v>82</v>
      </c>
      <c r="D54" s="155" t="str">
        <f t="shared" si="1"/>
        <v/>
      </c>
      <c r="E54" s="174"/>
      <c r="F54" s="174"/>
      <c r="G54" s="174"/>
      <c r="H54" s="174"/>
      <c r="I54" s="174"/>
      <c r="J54" s="174"/>
      <c r="K54" s="174"/>
      <c r="M54" s="30"/>
      <c r="N54" s="30"/>
    </row>
    <row r="55" spans="1:14" s="27" customFormat="1" ht="24.95" customHeight="1" x14ac:dyDescent="0.25">
      <c r="A55" s="254" t="s">
        <v>83</v>
      </c>
      <c r="B55" s="255">
        <v>340</v>
      </c>
      <c r="C55" s="256" t="s">
        <v>84</v>
      </c>
      <c r="D55" s="155" t="str">
        <f t="shared" si="1"/>
        <v/>
      </c>
      <c r="E55" s="174"/>
      <c r="F55" s="174"/>
      <c r="G55" s="174"/>
      <c r="H55" s="174"/>
      <c r="I55" s="174"/>
      <c r="J55" s="174"/>
      <c r="K55" s="174"/>
      <c r="M55" s="30"/>
      <c r="N55" s="30"/>
    </row>
    <row r="56" spans="1:14" s="27" customFormat="1" ht="24.95" customHeight="1" x14ac:dyDescent="0.25">
      <c r="A56" s="254" t="s">
        <v>212</v>
      </c>
      <c r="B56" s="255">
        <v>373</v>
      </c>
      <c r="C56" s="256" t="s">
        <v>214</v>
      </c>
      <c r="D56" s="155" t="str">
        <f t="shared" si="1"/>
        <v/>
      </c>
      <c r="E56" s="174"/>
      <c r="F56" s="174"/>
      <c r="G56" s="174"/>
      <c r="H56" s="174"/>
      <c r="I56" s="174"/>
      <c r="J56" s="174"/>
      <c r="K56" s="174"/>
      <c r="M56" s="30"/>
      <c r="N56" s="30"/>
    </row>
    <row r="57" spans="1:14" s="89" customFormat="1" ht="24.95" customHeight="1" x14ac:dyDescent="0.25">
      <c r="A57" s="254" t="s">
        <v>87</v>
      </c>
      <c r="B57" s="255">
        <v>342</v>
      </c>
      <c r="C57" s="256" t="s">
        <v>88</v>
      </c>
      <c r="D57" s="155" t="str">
        <f t="shared" si="1"/>
        <v/>
      </c>
      <c r="E57" s="174"/>
      <c r="F57" s="174"/>
      <c r="G57" s="174"/>
      <c r="H57" s="174"/>
      <c r="I57" s="174"/>
      <c r="J57" s="174"/>
      <c r="K57" s="174"/>
      <c r="M57" s="92"/>
      <c r="N57" s="92"/>
    </row>
    <row r="58" spans="1:14" s="27" customFormat="1" ht="24.95" customHeight="1" x14ac:dyDescent="0.25">
      <c r="A58" s="254" t="s">
        <v>89</v>
      </c>
      <c r="B58" s="255">
        <v>343</v>
      </c>
      <c r="C58" s="256" t="s">
        <v>90</v>
      </c>
      <c r="D58" s="155" t="str">
        <f t="shared" si="1"/>
        <v/>
      </c>
      <c r="E58" s="174"/>
      <c r="F58" s="174"/>
      <c r="G58" s="174"/>
      <c r="H58" s="174"/>
      <c r="I58" s="174"/>
      <c r="J58" s="174"/>
      <c r="K58" s="174"/>
      <c r="M58" s="30"/>
      <c r="N58" s="30"/>
    </row>
    <row r="59" spans="1:14" s="27" customFormat="1" ht="24.95" customHeight="1" x14ac:dyDescent="0.25">
      <c r="A59" s="254" t="s">
        <v>91</v>
      </c>
      <c r="B59" s="255">
        <v>344</v>
      </c>
      <c r="C59" s="256" t="s">
        <v>92</v>
      </c>
      <c r="D59" s="155" t="str">
        <f t="shared" si="1"/>
        <v/>
      </c>
      <c r="E59" s="174"/>
      <c r="F59" s="174"/>
      <c r="G59" s="174"/>
      <c r="H59" s="174"/>
      <c r="I59" s="174"/>
      <c r="J59" s="174"/>
      <c r="K59" s="174"/>
      <c r="M59" s="30"/>
      <c r="N59" s="30"/>
    </row>
    <row r="60" spans="1:14" s="26" customFormat="1" ht="24.95" customHeight="1" x14ac:dyDescent="0.25">
      <c r="A60" s="254" t="s">
        <v>93</v>
      </c>
      <c r="B60" s="255">
        <v>346</v>
      </c>
      <c r="C60" s="256" t="s">
        <v>94</v>
      </c>
      <c r="D60" s="155" t="str">
        <f t="shared" si="1"/>
        <v/>
      </c>
      <c r="E60" s="174"/>
      <c r="F60" s="174"/>
      <c r="G60" s="174"/>
      <c r="H60" s="174"/>
      <c r="I60" s="174"/>
      <c r="J60" s="174"/>
      <c r="K60" s="174"/>
      <c r="M60" s="30"/>
      <c r="N60" s="38"/>
    </row>
    <row r="61" spans="1:14" ht="24.95" customHeight="1" x14ac:dyDescent="0.25">
      <c r="A61" s="254" t="s">
        <v>95</v>
      </c>
      <c r="B61" s="255">
        <v>347</v>
      </c>
      <c r="C61" s="256" t="s">
        <v>227</v>
      </c>
      <c r="D61" s="155">
        <f t="shared" si="1"/>
        <v>7577.74</v>
      </c>
      <c r="E61" s="174">
        <v>2385.17</v>
      </c>
      <c r="F61" s="174">
        <v>502.89</v>
      </c>
      <c r="G61" s="174">
        <v>687.03</v>
      </c>
      <c r="H61" s="174">
        <v>1031.6500000000001</v>
      </c>
      <c r="I61" s="174">
        <v>0</v>
      </c>
      <c r="J61" s="174">
        <v>0</v>
      </c>
      <c r="K61" s="174">
        <v>2971</v>
      </c>
      <c r="L61" s="1"/>
      <c r="M61" s="38"/>
    </row>
    <row r="62" spans="1:14" ht="24.95" customHeight="1" x14ac:dyDescent="0.25">
      <c r="A62" s="254" t="s">
        <v>115</v>
      </c>
      <c r="B62" s="255">
        <v>358</v>
      </c>
      <c r="C62" s="256" t="s">
        <v>216</v>
      </c>
      <c r="D62" s="155" t="str">
        <f t="shared" si="1"/>
        <v/>
      </c>
      <c r="E62" s="174"/>
      <c r="F62" s="174"/>
      <c r="G62" s="174"/>
      <c r="H62" s="174"/>
      <c r="I62" s="174"/>
      <c r="J62" s="174"/>
      <c r="K62" s="174"/>
      <c r="L62" s="1"/>
    </row>
    <row r="63" spans="1:14" s="62" customFormat="1" ht="24.95" customHeight="1" x14ac:dyDescent="0.25">
      <c r="A63" s="254" t="s">
        <v>96</v>
      </c>
      <c r="B63" s="255">
        <v>348</v>
      </c>
      <c r="C63" s="256" t="s">
        <v>97</v>
      </c>
      <c r="D63" s="155" t="str">
        <f t="shared" si="1"/>
        <v/>
      </c>
      <c r="E63" s="174"/>
      <c r="F63" s="174"/>
      <c r="G63" s="174"/>
      <c r="H63" s="174"/>
      <c r="I63" s="174"/>
      <c r="J63" s="174"/>
      <c r="K63" s="174"/>
      <c r="M63" s="74"/>
      <c r="N63" s="74"/>
    </row>
    <row r="64" spans="1:14" ht="24.95" customHeight="1" x14ac:dyDescent="0.25">
      <c r="A64" s="254" t="s">
        <v>98</v>
      </c>
      <c r="B64" s="255">
        <v>349</v>
      </c>
      <c r="C64" s="256" t="s">
        <v>99</v>
      </c>
      <c r="D64" s="155" t="str">
        <f t="shared" si="1"/>
        <v/>
      </c>
      <c r="E64" s="174"/>
      <c r="F64" s="174"/>
      <c r="G64" s="174"/>
      <c r="H64" s="174"/>
      <c r="I64" s="174"/>
      <c r="J64" s="174"/>
      <c r="K64" s="174"/>
      <c r="L64" s="1"/>
    </row>
    <row r="65" spans="1:14" ht="24.95" customHeight="1" x14ac:dyDescent="0.25">
      <c r="A65" s="254" t="s">
        <v>80</v>
      </c>
      <c r="B65" s="255">
        <v>338</v>
      </c>
      <c r="C65" s="256" t="s">
        <v>217</v>
      </c>
      <c r="D65" s="155" t="str">
        <f t="shared" si="1"/>
        <v/>
      </c>
      <c r="E65" s="174"/>
      <c r="F65" s="174"/>
      <c r="G65" s="174"/>
      <c r="H65" s="174"/>
      <c r="I65" s="174"/>
      <c r="J65" s="174"/>
      <c r="K65" s="174"/>
      <c r="L65" s="1"/>
    </row>
    <row r="66" spans="1:14" ht="24.95" customHeight="1" x14ac:dyDescent="0.25">
      <c r="A66" s="254" t="s">
        <v>102</v>
      </c>
      <c r="B66" s="255">
        <v>351</v>
      </c>
      <c r="C66" s="256" t="s">
        <v>218</v>
      </c>
      <c r="D66" s="155">
        <f t="shared" si="1"/>
        <v>6544.24</v>
      </c>
      <c r="E66" s="174">
        <v>2202.67</v>
      </c>
      <c r="F66" s="174">
        <v>488.17</v>
      </c>
      <c r="G66" s="174">
        <v>682.4</v>
      </c>
      <c r="H66" s="174">
        <v>200</v>
      </c>
      <c r="I66" s="174">
        <v>0</v>
      </c>
      <c r="J66" s="174">
        <v>0</v>
      </c>
      <c r="K66" s="174">
        <v>2971</v>
      </c>
      <c r="L66" s="1"/>
    </row>
    <row r="67" spans="1:14" s="62" customFormat="1" ht="24.95" customHeight="1" x14ac:dyDescent="0.25">
      <c r="A67" s="254" t="s">
        <v>103</v>
      </c>
      <c r="B67" s="255">
        <v>352</v>
      </c>
      <c r="C67" s="256" t="s">
        <v>104</v>
      </c>
      <c r="D67" s="155" t="str">
        <f t="shared" si="1"/>
        <v/>
      </c>
      <c r="E67" s="174"/>
      <c r="F67" s="174"/>
      <c r="G67" s="174"/>
      <c r="H67" s="174"/>
      <c r="I67" s="174"/>
      <c r="J67" s="174"/>
      <c r="K67" s="174"/>
      <c r="M67" s="74"/>
      <c r="N67" s="74"/>
    </row>
    <row r="68" spans="1:14" ht="24.95" customHeight="1" x14ac:dyDescent="0.25">
      <c r="A68" s="254" t="s">
        <v>105</v>
      </c>
      <c r="B68" s="255">
        <v>353</v>
      </c>
      <c r="C68" s="256" t="s">
        <v>228</v>
      </c>
      <c r="D68" s="155">
        <f t="shared" si="1"/>
        <v>6548.87</v>
      </c>
      <c r="E68" s="174">
        <v>2202.67</v>
      </c>
      <c r="F68" s="174">
        <v>488.17</v>
      </c>
      <c r="G68" s="174">
        <v>687.03</v>
      </c>
      <c r="H68" s="174">
        <v>200</v>
      </c>
      <c r="I68" s="174">
        <v>0</v>
      </c>
      <c r="J68" s="174">
        <v>0</v>
      </c>
      <c r="K68" s="174">
        <v>2971</v>
      </c>
      <c r="L68" s="1"/>
    </row>
    <row r="69" spans="1:14" ht="24.95" customHeight="1" x14ac:dyDescent="0.25">
      <c r="A69" s="254" t="s">
        <v>107</v>
      </c>
      <c r="B69" s="255">
        <v>354</v>
      </c>
      <c r="C69" s="256" t="s">
        <v>108</v>
      </c>
      <c r="D69" s="155">
        <f t="shared" si="1"/>
        <v>6854.71</v>
      </c>
      <c r="E69" s="174">
        <v>3191.82</v>
      </c>
      <c r="F69" s="174">
        <v>729.86</v>
      </c>
      <c r="G69" s="174">
        <v>687.03</v>
      </c>
      <c r="H69" s="174">
        <v>200</v>
      </c>
      <c r="I69" s="174">
        <v>0</v>
      </c>
      <c r="J69" s="174">
        <v>75</v>
      </c>
      <c r="K69" s="174">
        <v>1971</v>
      </c>
      <c r="L69" s="1"/>
    </row>
    <row r="70" spans="1:14" ht="24.95" customHeight="1" x14ac:dyDescent="0.25">
      <c r="A70" s="254" t="s">
        <v>109</v>
      </c>
      <c r="B70" s="255">
        <v>355</v>
      </c>
      <c r="C70" s="256" t="s">
        <v>110</v>
      </c>
      <c r="D70" s="155" t="str">
        <f t="shared" si="1"/>
        <v/>
      </c>
      <c r="E70" s="174"/>
      <c r="F70" s="174"/>
      <c r="G70" s="174"/>
      <c r="H70" s="174"/>
      <c r="I70" s="174"/>
      <c r="J70" s="174"/>
      <c r="K70" s="174"/>
      <c r="L70" s="1"/>
    </row>
    <row r="71" spans="1:14" ht="24.95" customHeight="1" x14ac:dyDescent="0.25">
      <c r="A71" s="254" t="s">
        <v>111</v>
      </c>
      <c r="B71" s="255">
        <v>356</v>
      </c>
      <c r="C71" s="256" t="s">
        <v>112</v>
      </c>
      <c r="D71" s="155" t="str">
        <f t="shared" si="1"/>
        <v/>
      </c>
      <c r="E71" s="174"/>
      <c r="F71" s="174"/>
      <c r="G71" s="174"/>
      <c r="H71" s="174"/>
      <c r="I71" s="174"/>
      <c r="J71" s="174"/>
      <c r="K71" s="174"/>
      <c r="L71" s="1"/>
    </row>
    <row r="72" spans="1:14" ht="24.95" customHeight="1" x14ac:dyDescent="0.25">
      <c r="A72" s="254" t="s">
        <v>229</v>
      </c>
      <c r="B72" s="255">
        <v>374</v>
      </c>
      <c r="C72" s="256" t="s">
        <v>230</v>
      </c>
      <c r="D72" s="155" t="str">
        <f t="shared" si="1"/>
        <v/>
      </c>
      <c r="E72" s="174"/>
      <c r="F72" s="174"/>
      <c r="G72" s="174"/>
      <c r="H72" s="174"/>
      <c r="I72" s="174"/>
      <c r="J72" s="174"/>
      <c r="K72" s="174"/>
      <c r="L72" s="1"/>
    </row>
    <row r="73" spans="1:14" ht="24.95" customHeight="1" x14ac:dyDescent="0.25">
      <c r="A73" s="254" t="s">
        <v>113</v>
      </c>
      <c r="B73" s="255">
        <v>357</v>
      </c>
      <c r="C73" s="256" t="s">
        <v>114</v>
      </c>
      <c r="D73" s="155" t="str">
        <f t="shared" si="1"/>
        <v/>
      </c>
      <c r="E73" s="174"/>
      <c r="F73" s="174"/>
      <c r="G73" s="174"/>
      <c r="H73" s="174"/>
      <c r="I73" s="174"/>
      <c r="J73" s="174"/>
      <c r="K73" s="174"/>
      <c r="L73" s="1"/>
    </row>
    <row r="74" spans="1:14" ht="24.95" customHeight="1" x14ac:dyDescent="0.25">
      <c r="A74" s="254" t="s">
        <v>120</v>
      </c>
      <c r="B74" s="255">
        <v>361</v>
      </c>
      <c r="C74" s="256" t="s">
        <v>219</v>
      </c>
      <c r="D74" s="155" t="str">
        <f t="shared" si="1"/>
        <v/>
      </c>
      <c r="E74" s="174"/>
      <c r="F74" s="174"/>
      <c r="G74" s="174"/>
      <c r="H74" s="174"/>
      <c r="I74" s="174"/>
      <c r="J74" s="174"/>
      <c r="K74" s="174"/>
      <c r="L74" s="1"/>
    </row>
    <row r="75" spans="1:14" ht="24.95" customHeight="1" x14ac:dyDescent="0.25">
      <c r="A75" s="254" t="s">
        <v>121</v>
      </c>
      <c r="B75" s="255">
        <v>362</v>
      </c>
      <c r="C75" s="256" t="s">
        <v>231</v>
      </c>
      <c r="D75" s="155" t="str">
        <f t="shared" si="1"/>
        <v/>
      </c>
      <c r="E75" s="174"/>
      <c r="F75" s="174"/>
      <c r="G75" s="174"/>
      <c r="H75" s="174"/>
      <c r="I75" s="174"/>
      <c r="J75" s="174"/>
      <c r="K75" s="174"/>
      <c r="L75" s="1"/>
    </row>
    <row r="76" spans="1:14" ht="24.95" customHeight="1" x14ac:dyDescent="0.25">
      <c r="A76" s="254" t="s">
        <v>123</v>
      </c>
      <c r="B76" s="255">
        <v>364</v>
      </c>
      <c r="C76" s="256" t="s">
        <v>220</v>
      </c>
      <c r="D76" s="155" t="str">
        <f t="shared" si="1"/>
        <v/>
      </c>
      <c r="E76" s="174"/>
      <c r="F76" s="174"/>
      <c r="G76" s="174"/>
      <c r="H76" s="174"/>
      <c r="I76" s="174"/>
      <c r="J76" s="174"/>
      <c r="K76" s="174"/>
      <c r="L76" s="1"/>
    </row>
    <row r="77" spans="1:14" ht="24.95" customHeight="1" x14ac:dyDescent="0.25">
      <c r="A77" s="254" t="s">
        <v>124</v>
      </c>
      <c r="B77" s="255">
        <v>365</v>
      </c>
      <c r="C77" s="256" t="s">
        <v>125</v>
      </c>
      <c r="D77" s="155" t="str">
        <f t="shared" si="1"/>
        <v/>
      </c>
      <c r="E77" s="174"/>
      <c r="F77" s="174"/>
      <c r="G77" s="174"/>
      <c r="H77" s="174"/>
      <c r="I77" s="174"/>
      <c r="J77" s="174"/>
      <c r="K77" s="174"/>
      <c r="L77" s="1"/>
    </row>
    <row r="78" spans="1:14" ht="24.95" customHeight="1" x14ac:dyDescent="0.25">
      <c r="A78" s="254" t="s">
        <v>126</v>
      </c>
      <c r="B78" s="255">
        <v>366</v>
      </c>
      <c r="C78" s="256" t="s">
        <v>232</v>
      </c>
      <c r="D78" s="155" t="str">
        <f t="shared" si="1"/>
        <v/>
      </c>
      <c r="E78" s="174"/>
      <c r="F78" s="174"/>
      <c r="G78" s="174"/>
      <c r="H78" s="174"/>
      <c r="I78" s="174"/>
      <c r="J78" s="174"/>
      <c r="K78" s="174"/>
      <c r="L78" s="1"/>
    </row>
    <row r="79" spans="1:14" ht="24.95" customHeight="1" x14ac:dyDescent="0.25">
      <c r="A79" s="254" t="s">
        <v>127</v>
      </c>
      <c r="B79" s="255">
        <v>368</v>
      </c>
      <c r="C79" s="256" t="s">
        <v>128</v>
      </c>
      <c r="D79" s="155">
        <f t="shared" si="1"/>
        <v>51189.58</v>
      </c>
      <c r="E79" s="174">
        <v>27517.65</v>
      </c>
      <c r="F79" s="174">
        <v>9406.19</v>
      </c>
      <c r="G79" s="174">
        <v>687.03</v>
      </c>
      <c r="H79" s="174">
        <v>1926.38</v>
      </c>
      <c r="I79" s="174">
        <v>5681.33</v>
      </c>
      <c r="J79" s="174">
        <v>0</v>
      </c>
      <c r="K79" s="174">
        <v>5971</v>
      </c>
      <c r="L79" s="1"/>
    </row>
    <row r="80" spans="1:14" ht="41.25" customHeight="1" x14ac:dyDescent="0.25">
      <c r="A80" s="257" t="s">
        <v>180</v>
      </c>
      <c r="B80" s="258"/>
      <c r="C80" s="258"/>
      <c r="D80" s="155"/>
      <c r="E80" s="174"/>
      <c r="F80" s="174"/>
      <c r="G80" s="174"/>
      <c r="H80" s="174"/>
      <c r="I80" s="174"/>
      <c r="J80" s="174"/>
      <c r="K80" s="174"/>
      <c r="L80" s="1"/>
    </row>
    <row r="81" spans="1:12" ht="24.95" customHeight="1" x14ac:dyDescent="0.25">
      <c r="A81" s="184" t="s">
        <v>247</v>
      </c>
      <c r="B81" s="180">
        <v>392</v>
      </c>
      <c r="C81" s="185" t="s">
        <v>270</v>
      </c>
      <c r="D81" s="155">
        <f t="shared" ref="D81:D94" si="2">IF(SUM(E81:K81)&gt;0,(SUM(E81:K81)),"")</f>
        <v>6548.87</v>
      </c>
      <c r="E81" s="174">
        <v>2202.67</v>
      </c>
      <c r="F81" s="174">
        <v>488.17</v>
      </c>
      <c r="G81" s="174">
        <v>687.03</v>
      </c>
      <c r="H81" s="174">
        <v>200</v>
      </c>
      <c r="I81" s="174">
        <v>0</v>
      </c>
      <c r="J81" s="174">
        <v>0</v>
      </c>
      <c r="K81" s="174">
        <v>2971</v>
      </c>
      <c r="L81" s="1"/>
    </row>
    <row r="82" spans="1:12" ht="24.95" customHeight="1" x14ac:dyDescent="0.25">
      <c r="A82" s="167"/>
      <c r="B82" s="169"/>
      <c r="C82" s="168"/>
      <c r="D82" s="155" t="str">
        <f t="shared" si="2"/>
        <v/>
      </c>
      <c r="E82" s="174"/>
      <c r="F82" s="174"/>
      <c r="G82" s="174"/>
      <c r="H82" s="174"/>
      <c r="I82" s="174"/>
      <c r="J82" s="174"/>
      <c r="K82" s="174"/>
      <c r="L82" s="1"/>
    </row>
    <row r="83" spans="1:12" ht="24.95" customHeight="1" x14ac:dyDescent="0.25">
      <c r="A83" s="167"/>
      <c r="B83" s="169"/>
      <c r="C83" s="168"/>
      <c r="D83" s="155" t="str">
        <f t="shared" si="2"/>
        <v/>
      </c>
      <c r="E83" s="174"/>
      <c r="F83" s="174"/>
      <c r="G83" s="174"/>
      <c r="H83" s="174"/>
      <c r="I83" s="174"/>
      <c r="J83" s="174"/>
      <c r="K83" s="174"/>
      <c r="L83" s="1"/>
    </row>
    <row r="84" spans="1:12" ht="24.95" customHeight="1" x14ac:dyDescent="0.25">
      <c r="A84" s="167"/>
      <c r="B84" s="169"/>
      <c r="C84" s="168"/>
      <c r="D84" s="155" t="str">
        <f t="shared" si="2"/>
        <v/>
      </c>
      <c r="E84" s="174"/>
      <c r="F84" s="174"/>
      <c r="G84" s="174"/>
      <c r="H84" s="174"/>
      <c r="I84" s="174"/>
      <c r="J84" s="174"/>
      <c r="K84" s="174"/>
      <c r="L84" s="1"/>
    </row>
    <row r="85" spans="1:12" ht="46.5" customHeight="1" x14ac:dyDescent="0.25">
      <c r="A85" s="167"/>
      <c r="B85" s="169"/>
      <c r="C85" s="168"/>
      <c r="D85" s="155" t="str">
        <f t="shared" si="2"/>
        <v/>
      </c>
      <c r="E85" s="174"/>
      <c r="F85" s="174"/>
      <c r="G85" s="174"/>
      <c r="H85" s="174"/>
      <c r="I85" s="174"/>
      <c r="J85" s="174"/>
      <c r="K85" s="174"/>
      <c r="L85" s="1"/>
    </row>
    <row r="86" spans="1:12" ht="24.95" customHeight="1" x14ac:dyDescent="0.25">
      <c r="A86" s="167"/>
      <c r="B86" s="169"/>
      <c r="C86" s="168"/>
      <c r="D86" s="155" t="str">
        <f t="shared" si="2"/>
        <v/>
      </c>
      <c r="E86" s="174"/>
      <c r="F86" s="174"/>
      <c r="G86" s="174"/>
      <c r="H86" s="174"/>
      <c r="I86" s="174"/>
      <c r="J86" s="174"/>
      <c r="K86" s="174"/>
      <c r="L86" s="1"/>
    </row>
    <row r="87" spans="1:12" ht="24.95" customHeight="1" x14ac:dyDescent="0.25">
      <c r="A87" s="167"/>
      <c r="B87" s="169"/>
      <c r="C87" s="168"/>
      <c r="D87" s="155" t="str">
        <f t="shared" si="2"/>
        <v/>
      </c>
      <c r="E87" s="174"/>
      <c r="F87" s="174"/>
      <c r="G87" s="174"/>
      <c r="H87" s="174"/>
      <c r="I87" s="174"/>
      <c r="J87" s="174"/>
      <c r="K87" s="174"/>
      <c r="L87" s="1"/>
    </row>
    <row r="88" spans="1:12" ht="24.95" customHeight="1" x14ac:dyDescent="0.25">
      <c r="A88" s="167"/>
      <c r="B88" s="169"/>
      <c r="C88" s="168"/>
      <c r="D88" s="155" t="str">
        <f t="shared" si="2"/>
        <v/>
      </c>
      <c r="E88" s="174"/>
      <c r="F88" s="174"/>
      <c r="G88" s="174"/>
      <c r="H88" s="174"/>
      <c r="I88" s="174"/>
      <c r="J88" s="174"/>
      <c r="K88" s="174"/>
      <c r="L88" s="1"/>
    </row>
    <row r="89" spans="1:12" ht="24.95" customHeight="1" x14ac:dyDescent="0.25">
      <c r="A89" s="167"/>
      <c r="B89" s="169"/>
      <c r="C89" s="168"/>
      <c r="D89" s="155" t="str">
        <f t="shared" si="2"/>
        <v/>
      </c>
      <c r="E89" s="174"/>
      <c r="F89" s="174"/>
      <c r="G89" s="174"/>
      <c r="H89" s="174"/>
      <c r="I89" s="174"/>
      <c r="J89" s="174"/>
      <c r="K89" s="174"/>
      <c r="L89" s="1"/>
    </row>
    <row r="90" spans="1:12" ht="24.95" customHeight="1" x14ac:dyDescent="0.25">
      <c r="A90" s="167"/>
      <c r="B90" s="169"/>
      <c r="C90" s="168"/>
      <c r="D90" s="155" t="str">
        <f t="shared" si="2"/>
        <v/>
      </c>
      <c r="E90" s="174"/>
      <c r="F90" s="174"/>
      <c r="G90" s="174"/>
      <c r="H90" s="174"/>
      <c r="I90" s="174"/>
      <c r="J90" s="174"/>
      <c r="K90" s="174"/>
      <c r="L90" s="1"/>
    </row>
    <row r="91" spans="1:12" ht="24.95" customHeight="1" x14ac:dyDescent="0.25">
      <c r="A91" s="167"/>
      <c r="B91" s="169"/>
      <c r="C91" s="168"/>
      <c r="D91" s="155" t="str">
        <f t="shared" si="2"/>
        <v/>
      </c>
      <c r="E91" s="174"/>
      <c r="F91" s="174"/>
      <c r="G91" s="174"/>
      <c r="H91" s="174"/>
      <c r="I91" s="174"/>
      <c r="J91" s="174"/>
      <c r="K91" s="174"/>
      <c r="L91" s="1"/>
    </row>
    <row r="92" spans="1:12" ht="24.95" customHeight="1" x14ac:dyDescent="0.25">
      <c r="A92" s="167"/>
      <c r="B92" s="169"/>
      <c r="C92" s="168"/>
      <c r="D92" s="155" t="str">
        <f t="shared" si="2"/>
        <v/>
      </c>
      <c r="E92" s="174"/>
      <c r="F92" s="174"/>
      <c r="G92" s="174"/>
      <c r="H92" s="174"/>
      <c r="I92" s="174"/>
      <c r="J92" s="174"/>
      <c r="K92" s="174"/>
      <c r="L92" s="1"/>
    </row>
    <row r="93" spans="1:12" ht="24.95" customHeight="1" x14ac:dyDescent="0.25">
      <c r="A93" s="167"/>
      <c r="B93" s="169"/>
      <c r="C93" s="168"/>
      <c r="D93" s="155" t="str">
        <f t="shared" si="2"/>
        <v/>
      </c>
      <c r="E93" s="174"/>
      <c r="F93" s="174"/>
      <c r="G93" s="174"/>
      <c r="H93" s="174"/>
      <c r="I93" s="174"/>
      <c r="J93" s="174"/>
      <c r="K93" s="174"/>
      <c r="L93" s="1"/>
    </row>
    <row r="94" spans="1:12" ht="24.95" customHeight="1" thickBot="1" x14ac:dyDescent="0.3">
      <c r="A94" s="170"/>
      <c r="B94" s="171"/>
      <c r="C94" s="172"/>
      <c r="D94" s="156" t="str">
        <f t="shared" si="2"/>
        <v/>
      </c>
      <c r="E94" s="175"/>
      <c r="F94" s="175"/>
      <c r="G94" s="175"/>
      <c r="H94" s="175"/>
      <c r="I94" s="175"/>
      <c r="J94" s="175"/>
      <c r="K94" s="175"/>
      <c r="L94" s="1"/>
    </row>
    <row r="95" spans="1:12" ht="24.95" customHeight="1" thickBot="1" x14ac:dyDescent="0.3">
      <c r="A95" s="244" t="s">
        <v>233</v>
      </c>
      <c r="B95" s="245"/>
      <c r="C95" s="245"/>
      <c r="D95" s="157">
        <f>SUM(D17:D94)</f>
        <v>666068.46999999986</v>
      </c>
      <c r="E95" s="157">
        <f t="shared" ref="E95:K95" si="3">SUM(E17:E94)</f>
        <v>359821.90999999992</v>
      </c>
      <c r="F95" s="157">
        <f t="shared" si="3"/>
        <v>106689.76999999999</v>
      </c>
      <c r="G95" s="157">
        <f t="shared" si="3"/>
        <v>17871.52</v>
      </c>
      <c r="H95" s="157">
        <f t="shared" si="3"/>
        <v>46487.519999999997</v>
      </c>
      <c r="I95" s="157">
        <f t="shared" si="3"/>
        <v>42453.79</v>
      </c>
      <c r="J95" s="157">
        <f t="shared" si="3"/>
        <v>18178.96</v>
      </c>
      <c r="K95" s="157">
        <f t="shared" si="3"/>
        <v>74565</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 ref="N40:N41"/>
    <mergeCell ref="M30:N38"/>
    <mergeCell ref="A5:E5"/>
    <mergeCell ref="G6:J6"/>
    <mergeCell ref="M9:N9"/>
    <mergeCell ref="A9:A10"/>
    <mergeCell ref="B9:C10"/>
    <mergeCell ref="D9:D10"/>
    <mergeCell ref="M5:N5"/>
    <mergeCell ref="G7:J7"/>
    <mergeCell ref="M6:N6"/>
    <mergeCell ref="M7:N7"/>
    <mergeCell ref="G5:J5"/>
    <mergeCell ref="M1:N1"/>
    <mergeCell ref="A2:E4"/>
    <mergeCell ref="G2:J2"/>
    <mergeCell ref="G3:J3"/>
    <mergeCell ref="M3:N3"/>
    <mergeCell ref="G4:J4"/>
    <mergeCell ref="M2:N2"/>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F425-0253-433B-B494-43354FFAE7A2}">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8" t="s">
        <v>141</v>
      </c>
      <c r="H1" s="159"/>
      <c r="I1" s="159"/>
      <c r="J1" s="159"/>
      <c r="K1" s="160"/>
      <c r="L1" s="83"/>
      <c r="M1" s="195" t="s">
        <v>147</v>
      </c>
      <c r="N1" s="195"/>
    </row>
    <row r="2" spans="1:25" ht="30" customHeight="1" x14ac:dyDescent="0.25">
      <c r="A2" s="196" t="s">
        <v>200</v>
      </c>
      <c r="B2" s="196"/>
      <c r="C2" s="196"/>
      <c r="D2" s="196"/>
      <c r="E2" s="196"/>
      <c r="F2" s="74"/>
      <c r="G2" s="234" t="s">
        <v>142</v>
      </c>
      <c r="H2" s="235"/>
      <c r="I2" s="235"/>
      <c r="J2" s="235"/>
      <c r="K2" s="161">
        <f>D95</f>
        <v>296335.62</v>
      </c>
      <c r="M2" s="200" t="s">
        <v>183</v>
      </c>
      <c r="N2" s="200"/>
    </row>
    <row r="3" spans="1:25" ht="30" customHeight="1" x14ac:dyDescent="0.25">
      <c r="A3" s="196"/>
      <c r="B3" s="196"/>
      <c r="C3" s="196"/>
      <c r="D3" s="196"/>
      <c r="E3" s="196"/>
      <c r="F3" s="74"/>
      <c r="G3" s="236" t="s">
        <v>184</v>
      </c>
      <c r="H3" s="237"/>
      <c r="I3" s="237"/>
      <c r="J3" s="237"/>
      <c r="K3" s="60"/>
      <c r="M3" s="190" t="s">
        <v>130</v>
      </c>
      <c r="N3" s="190"/>
    </row>
    <row r="4" spans="1:25" ht="30" customHeight="1" x14ac:dyDescent="0.25">
      <c r="A4" s="196"/>
      <c r="B4" s="196"/>
      <c r="C4" s="196"/>
      <c r="D4" s="196"/>
      <c r="E4" s="196"/>
      <c r="F4" s="74"/>
      <c r="G4" s="238" t="s">
        <v>185</v>
      </c>
      <c r="H4" s="239"/>
      <c r="I4" s="239"/>
      <c r="J4" s="239"/>
      <c r="K4" s="60"/>
      <c r="L4" s="65"/>
      <c r="M4" s="200" t="s">
        <v>188</v>
      </c>
      <c r="N4" s="200"/>
      <c r="O4" s="61"/>
      <c r="P4" s="61"/>
      <c r="Q4" s="61"/>
      <c r="R4" s="61"/>
      <c r="S4" s="61"/>
      <c r="T4" s="61"/>
      <c r="U4" s="61"/>
      <c r="V4" s="61"/>
      <c r="W4" s="61"/>
      <c r="X4" s="61"/>
      <c r="Y4" s="61"/>
    </row>
    <row r="5" spans="1:25" ht="30" customHeight="1" x14ac:dyDescent="0.25">
      <c r="A5" s="189"/>
      <c r="B5" s="189"/>
      <c r="C5" s="189"/>
      <c r="D5" s="189"/>
      <c r="E5" s="189"/>
      <c r="F5" s="74"/>
      <c r="G5" s="238" t="s">
        <v>187</v>
      </c>
      <c r="H5" s="239"/>
      <c r="I5" s="239"/>
      <c r="J5" s="239"/>
      <c r="K5" s="60"/>
      <c r="L5" s="59"/>
      <c r="M5" s="200" t="s">
        <v>189</v>
      </c>
      <c r="N5" s="200"/>
      <c r="O5" s="61"/>
      <c r="P5" s="61"/>
      <c r="Q5" s="61"/>
      <c r="R5" s="61"/>
      <c r="S5" s="61"/>
      <c r="T5" s="61"/>
      <c r="U5" s="61"/>
      <c r="V5" s="61"/>
      <c r="W5" s="61"/>
      <c r="X5" s="61"/>
      <c r="Y5" s="61"/>
    </row>
    <row r="6" spans="1:25" ht="43.5" customHeight="1" thickBot="1" x14ac:dyDescent="0.3">
      <c r="F6" s="74"/>
      <c r="G6" s="240" t="s">
        <v>143</v>
      </c>
      <c r="H6" s="241"/>
      <c r="I6" s="241"/>
      <c r="J6" s="241"/>
      <c r="K6" s="181">
        <f>SUM(K2:K5)</f>
        <v>296335.62</v>
      </c>
      <c r="L6" s="59"/>
      <c r="M6" s="200" t="s">
        <v>146</v>
      </c>
      <c r="N6" s="200"/>
      <c r="O6" s="67"/>
      <c r="P6" s="67"/>
      <c r="Q6" s="67"/>
      <c r="R6" s="67"/>
      <c r="S6" s="67"/>
      <c r="T6" s="67"/>
      <c r="U6" s="67"/>
      <c r="V6" s="67"/>
      <c r="W6" s="67"/>
      <c r="X6" s="67"/>
      <c r="Y6" s="67"/>
    </row>
    <row r="7" spans="1:25" ht="66" customHeight="1" thickBot="1" x14ac:dyDescent="0.3">
      <c r="A7" s="74"/>
      <c r="B7" s="74"/>
      <c r="D7" s="74" t="s">
        <v>235</v>
      </c>
      <c r="F7" s="74"/>
      <c r="G7" s="240" t="s">
        <v>144</v>
      </c>
      <c r="H7" s="241"/>
      <c r="I7" s="241"/>
      <c r="J7" s="241"/>
      <c r="K7" s="162">
        <v>296335.62</v>
      </c>
      <c r="M7" s="200" t="s">
        <v>190</v>
      </c>
      <c r="N7" s="200"/>
      <c r="O7" s="68"/>
      <c r="P7" s="68"/>
      <c r="Q7" s="68"/>
      <c r="R7" s="68"/>
      <c r="S7" s="68"/>
      <c r="T7" s="68"/>
      <c r="U7" s="68"/>
      <c r="V7" s="68"/>
      <c r="W7" s="68"/>
      <c r="X7" s="68"/>
      <c r="Y7" s="68"/>
    </row>
    <row r="8" spans="1:25" ht="15" customHeight="1" thickBot="1" x14ac:dyDescent="0.3">
      <c r="M8" s="145"/>
      <c r="N8" s="46"/>
      <c r="O8" s="69"/>
      <c r="P8" s="69"/>
      <c r="Q8" s="69"/>
      <c r="R8" s="69"/>
      <c r="S8" s="69"/>
      <c r="T8" s="69"/>
      <c r="U8" s="69"/>
      <c r="V8" s="69"/>
      <c r="W8" s="69"/>
      <c r="X8" s="69"/>
      <c r="Y8" s="69"/>
    </row>
    <row r="9" spans="1:25" s="74" customFormat="1" ht="24.95" customHeight="1" x14ac:dyDescent="0.25">
      <c r="A9" s="242"/>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thickBot="1" x14ac:dyDescent="0.3">
      <c r="A10" s="243"/>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105" t="s">
        <v>151</v>
      </c>
      <c r="B11" s="248" t="s">
        <v>249</v>
      </c>
      <c r="C11" s="249"/>
      <c r="D11" s="49" t="s">
        <v>257</v>
      </c>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105" t="s">
        <v>168</v>
      </c>
      <c r="B12" s="233" t="str">
        <f>Central!B12</f>
        <v>CTD- Cochise Technology District</v>
      </c>
      <c r="C12" s="233"/>
      <c r="D12" s="178" t="str">
        <f>Central!D12</f>
        <v>020801</v>
      </c>
      <c r="E12" s="80" t="s">
        <v>145</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147"/>
      <c r="B14" s="107"/>
      <c r="C14" s="147"/>
      <c r="D14" s="108"/>
      <c r="E14" s="222" t="s">
        <v>8</v>
      </c>
      <c r="F14" s="223"/>
      <c r="G14" s="223"/>
      <c r="H14" s="223"/>
      <c r="I14" s="223"/>
      <c r="J14" s="223"/>
      <c r="K14" s="224"/>
      <c r="M14" s="220" t="s">
        <v>192</v>
      </c>
      <c r="N14" s="220"/>
      <c r="O14" s="87"/>
      <c r="P14" s="87"/>
      <c r="Q14" s="87"/>
      <c r="R14" s="87"/>
      <c r="S14" s="87"/>
      <c r="T14" s="87"/>
      <c r="U14" s="87"/>
      <c r="V14" s="87"/>
      <c r="W14" s="87"/>
      <c r="X14" s="87"/>
      <c r="Y14" s="87"/>
    </row>
    <row r="15" spans="1:25" ht="29.25" customHeight="1" thickBot="1" x14ac:dyDescent="0.3">
      <c r="A15" s="148"/>
      <c r="B15" s="110"/>
      <c r="C15" s="148"/>
      <c r="D15" s="111"/>
      <c r="E15" s="222" t="s">
        <v>9</v>
      </c>
      <c r="F15" s="225"/>
      <c r="G15" s="225"/>
      <c r="H15" s="225"/>
      <c r="I15" s="225"/>
      <c r="J15" s="226"/>
      <c r="K15" s="227" t="s">
        <v>10</v>
      </c>
      <c r="M15" s="220"/>
      <c r="N15" s="220"/>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8"/>
      <c r="M16" s="220"/>
      <c r="N16" s="220"/>
    </row>
    <row r="17" spans="1:14" s="89" customFormat="1" ht="24.95" customHeight="1" x14ac:dyDescent="0.25">
      <c r="A17" s="251" t="s">
        <v>15</v>
      </c>
      <c r="B17" s="252">
        <v>301</v>
      </c>
      <c r="C17" s="253" t="s">
        <v>221</v>
      </c>
      <c r="D17" s="154" t="str">
        <f t="shared" ref="D17:D48" si="0">IF(SUM(E17:K17)&gt;0,(SUM(E17:K17)),"")</f>
        <v/>
      </c>
      <c r="E17" s="173"/>
      <c r="F17" s="173"/>
      <c r="G17" s="173"/>
      <c r="H17" s="173"/>
      <c r="I17" s="173"/>
      <c r="J17" s="173"/>
      <c r="K17" s="173"/>
      <c r="M17" s="92"/>
      <c r="N17" s="144" t="s">
        <v>169</v>
      </c>
    </row>
    <row r="18" spans="1:14" s="89" customFormat="1" ht="24.95" customHeight="1" x14ac:dyDescent="0.25">
      <c r="A18" s="254" t="s">
        <v>16</v>
      </c>
      <c r="B18" s="255">
        <v>302</v>
      </c>
      <c r="C18" s="256" t="s">
        <v>17</v>
      </c>
      <c r="D18" s="155" t="str">
        <f t="shared" si="0"/>
        <v/>
      </c>
      <c r="E18" s="174"/>
      <c r="F18" s="174"/>
      <c r="G18" s="174"/>
      <c r="H18" s="174"/>
      <c r="I18" s="174"/>
      <c r="J18" s="174"/>
      <c r="K18" s="174"/>
      <c r="M18" s="146"/>
      <c r="N18" s="144" t="s">
        <v>170</v>
      </c>
    </row>
    <row r="19" spans="1:14" s="89" customFormat="1" ht="24.95" customHeight="1" x14ac:dyDescent="0.25">
      <c r="A19" s="254" t="s">
        <v>206</v>
      </c>
      <c r="B19" s="255">
        <v>376</v>
      </c>
      <c r="C19" s="256" t="s">
        <v>207</v>
      </c>
      <c r="D19" s="155" t="str">
        <f t="shared" si="0"/>
        <v/>
      </c>
      <c r="E19" s="174"/>
      <c r="F19" s="174"/>
      <c r="G19" s="174"/>
      <c r="H19" s="174"/>
      <c r="I19" s="174"/>
      <c r="J19" s="174"/>
      <c r="K19" s="174"/>
      <c r="M19" s="146"/>
      <c r="N19" s="144"/>
    </row>
    <row r="20" spans="1:14" s="89" customFormat="1" ht="24.95" customHeight="1" x14ac:dyDescent="0.25">
      <c r="A20" s="254" t="s">
        <v>18</v>
      </c>
      <c r="B20" s="255">
        <v>303</v>
      </c>
      <c r="C20" s="256" t="s">
        <v>19</v>
      </c>
      <c r="D20" s="155" t="str">
        <f t="shared" si="0"/>
        <v/>
      </c>
      <c r="E20" s="174"/>
      <c r="F20" s="174"/>
      <c r="G20" s="174"/>
      <c r="H20" s="174"/>
      <c r="I20" s="174"/>
      <c r="J20" s="174"/>
      <c r="K20" s="174"/>
      <c r="M20" s="92"/>
      <c r="N20" s="200" t="s">
        <v>171</v>
      </c>
    </row>
    <row r="21" spans="1:14" s="89" customFormat="1" ht="24.95" customHeight="1" x14ac:dyDescent="0.25">
      <c r="A21" s="254" t="s">
        <v>20</v>
      </c>
      <c r="B21" s="255">
        <v>304</v>
      </c>
      <c r="C21" s="256" t="s">
        <v>21</v>
      </c>
      <c r="D21" s="155" t="str">
        <f t="shared" si="0"/>
        <v/>
      </c>
      <c r="E21" s="174"/>
      <c r="F21" s="174"/>
      <c r="G21" s="174"/>
      <c r="H21" s="174"/>
      <c r="I21" s="174"/>
      <c r="J21" s="174"/>
      <c r="K21" s="174"/>
      <c r="M21" s="92"/>
      <c r="N21" s="200"/>
    </row>
    <row r="22" spans="1:14" s="89" customFormat="1" ht="24.95" customHeight="1" x14ac:dyDescent="0.25">
      <c r="A22" s="254" t="s">
        <v>22</v>
      </c>
      <c r="B22" s="255">
        <v>305</v>
      </c>
      <c r="C22" s="256" t="s">
        <v>23</v>
      </c>
      <c r="D22" s="155" t="str">
        <f t="shared" si="0"/>
        <v/>
      </c>
      <c r="E22" s="174"/>
      <c r="F22" s="174"/>
      <c r="G22" s="174"/>
      <c r="H22" s="174"/>
      <c r="I22" s="174"/>
      <c r="J22" s="174"/>
      <c r="K22" s="174"/>
      <c r="M22" s="92"/>
      <c r="N22" s="200"/>
    </row>
    <row r="23" spans="1:14" s="89" customFormat="1" ht="24.95" customHeight="1" x14ac:dyDescent="0.25">
      <c r="A23" s="254" t="s">
        <v>24</v>
      </c>
      <c r="B23" s="255">
        <v>306</v>
      </c>
      <c r="C23" s="256" t="s">
        <v>25</v>
      </c>
      <c r="D23" s="155" t="str">
        <f t="shared" si="0"/>
        <v/>
      </c>
      <c r="E23" s="174"/>
      <c r="F23" s="174"/>
      <c r="G23" s="174"/>
      <c r="H23" s="174"/>
      <c r="I23" s="174"/>
      <c r="J23" s="174"/>
      <c r="K23" s="174"/>
      <c r="M23" s="92"/>
      <c r="N23" s="200" t="s">
        <v>172</v>
      </c>
    </row>
    <row r="24" spans="1:14" s="89" customFormat="1" ht="24.95" customHeight="1" x14ac:dyDescent="0.25">
      <c r="A24" s="254" t="s">
        <v>26</v>
      </c>
      <c r="B24" s="255">
        <v>307</v>
      </c>
      <c r="C24" s="256" t="s">
        <v>27</v>
      </c>
      <c r="D24" s="155" t="str">
        <f t="shared" si="0"/>
        <v/>
      </c>
      <c r="E24" s="174"/>
      <c r="F24" s="174"/>
      <c r="G24" s="174"/>
      <c r="H24" s="174"/>
      <c r="I24" s="174"/>
      <c r="J24" s="174"/>
      <c r="K24" s="174"/>
      <c r="M24" s="92"/>
      <c r="N24" s="200"/>
    </row>
    <row r="25" spans="1:14" s="89" customFormat="1" ht="24.95" customHeight="1" x14ac:dyDescent="0.25">
      <c r="A25" s="254" t="s">
        <v>28</v>
      </c>
      <c r="B25" s="255">
        <v>309</v>
      </c>
      <c r="C25" s="256" t="s">
        <v>224</v>
      </c>
      <c r="D25" s="155" t="str">
        <f t="shared" si="0"/>
        <v/>
      </c>
      <c r="E25" s="174"/>
      <c r="F25" s="174"/>
      <c r="G25" s="174"/>
      <c r="H25" s="174"/>
      <c r="I25" s="174"/>
      <c r="J25" s="174"/>
      <c r="K25" s="174"/>
      <c r="M25" s="92"/>
      <c r="N25" s="200" t="s">
        <v>173</v>
      </c>
    </row>
    <row r="26" spans="1:14" s="89" customFormat="1" ht="24.95" customHeight="1" x14ac:dyDescent="0.25">
      <c r="A26" s="254" t="s">
        <v>30</v>
      </c>
      <c r="B26" s="255">
        <v>310</v>
      </c>
      <c r="C26" s="256" t="s">
        <v>31</v>
      </c>
      <c r="D26" s="155" t="str">
        <f t="shared" si="0"/>
        <v/>
      </c>
      <c r="E26" s="174"/>
      <c r="F26" s="174"/>
      <c r="G26" s="174"/>
      <c r="H26" s="174"/>
      <c r="I26" s="174"/>
      <c r="J26" s="174"/>
      <c r="K26" s="174"/>
      <c r="M26" s="92"/>
      <c r="N26" s="200"/>
    </row>
    <row r="27" spans="1:14" s="89" customFormat="1" ht="24.95" customHeight="1" x14ac:dyDescent="0.25">
      <c r="A27" s="254" t="s">
        <v>32</v>
      </c>
      <c r="B27" s="255">
        <v>311</v>
      </c>
      <c r="C27" s="256" t="s">
        <v>33</v>
      </c>
      <c r="D27" s="155" t="str">
        <f t="shared" si="0"/>
        <v/>
      </c>
      <c r="E27" s="174"/>
      <c r="F27" s="174"/>
      <c r="G27" s="174"/>
      <c r="H27" s="174"/>
      <c r="I27" s="174"/>
      <c r="J27" s="174"/>
      <c r="K27" s="174"/>
      <c r="M27" s="92"/>
      <c r="N27" s="200" t="s">
        <v>174</v>
      </c>
    </row>
    <row r="28" spans="1:14" s="89" customFormat="1" ht="24.95" customHeight="1" x14ac:dyDescent="0.25">
      <c r="A28" s="254" t="s">
        <v>34</v>
      </c>
      <c r="B28" s="255">
        <v>312</v>
      </c>
      <c r="C28" s="256" t="s">
        <v>35</v>
      </c>
      <c r="D28" s="155">
        <f t="shared" si="0"/>
        <v>41998.92</v>
      </c>
      <c r="E28" s="174">
        <v>33349.949999999997</v>
      </c>
      <c r="F28" s="174">
        <v>6547.36</v>
      </c>
      <c r="G28" s="174">
        <v>2101.61</v>
      </c>
      <c r="H28" s="174"/>
      <c r="I28" s="174"/>
      <c r="J28" s="174"/>
      <c r="K28" s="174"/>
      <c r="M28" s="92"/>
      <c r="N28" s="200"/>
    </row>
    <row r="29" spans="1:14" s="89" customFormat="1" ht="24.95" customHeight="1" x14ac:dyDescent="0.25">
      <c r="A29" s="254" t="s">
        <v>36</v>
      </c>
      <c r="B29" s="255">
        <v>313</v>
      </c>
      <c r="C29" s="256" t="s">
        <v>208</v>
      </c>
      <c r="D29" s="155" t="str">
        <f t="shared" si="0"/>
        <v/>
      </c>
      <c r="E29" s="174"/>
      <c r="F29" s="174"/>
      <c r="G29" s="174"/>
      <c r="H29" s="174"/>
      <c r="I29" s="174"/>
      <c r="J29" s="174"/>
      <c r="K29" s="174"/>
      <c r="M29" s="92"/>
      <c r="N29" s="200"/>
    </row>
    <row r="30" spans="1:14" s="89" customFormat="1" ht="24.95" customHeight="1" x14ac:dyDescent="0.25">
      <c r="A30" s="254" t="s">
        <v>37</v>
      </c>
      <c r="B30" s="255">
        <v>314</v>
      </c>
      <c r="C30" s="256" t="s">
        <v>209</v>
      </c>
      <c r="D30" s="155" t="str">
        <f t="shared" si="0"/>
        <v/>
      </c>
      <c r="E30" s="174"/>
      <c r="F30" s="174"/>
      <c r="G30" s="174"/>
      <c r="H30" s="174"/>
      <c r="I30" s="174"/>
      <c r="J30" s="174"/>
      <c r="K30" s="174"/>
      <c r="M30" s="200" t="s">
        <v>186</v>
      </c>
      <c r="N30" s="200"/>
    </row>
    <row r="31" spans="1:14" s="89" customFormat="1" ht="24.95" customHeight="1" x14ac:dyDescent="0.25">
      <c r="A31" s="254" t="s">
        <v>38</v>
      </c>
      <c r="B31" s="255">
        <v>315</v>
      </c>
      <c r="C31" s="256" t="s">
        <v>39</v>
      </c>
      <c r="D31" s="155" t="str">
        <f t="shared" si="0"/>
        <v/>
      </c>
      <c r="E31" s="174"/>
      <c r="F31" s="174"/>
      <c r="G31" s="174"/>
      <c r="H31" s="174"/>
      <c r="I31" s="174"/>
      <c r="J31" s="174"/>
      <c r="K31" s="174"/>
      <c r="M31" s="200"/>
      <c r="N31" s="200"/>
    </row>
    <row r="32" spans="1:14" s="89" customFormat="1" ht="24.95" customHeight="1" x14ac:dyDescent="0.25">
      <c r="A32" s="254" t="s">
        <v>40</v>
      </c>
      <c r="B32" s="255">
        <v>316</v>
      </c>
      <c r="C32" s="256" t="s">
        <v>41</v>
      </c>
      <c r="D32" s="155" t="str">
        <f t="shared" si="0"/>
        <v/>
      </c>
      <c r="E32" s="174"/>
      <c r="F32" s="174"/>
      <c r="G32" s="174"/>
      <c r="H32" s="174"/>
      <c r="I32" s="174"/>
      <c r="J32" s="174"/>
      <c r="K32" s="174"/>
      <c r="M32" s="200"/>
      <c r="N32" s="200"/>
    </row>
    <row r="33" spans="1:23" s="89" customFormat="1" ht="24.95" customHeight="1" x14ac:dyDescent="0.25">
      <c r="A33" s="254" t="s">
        <v>42</v>
      </c>
      <c r="B33" s="255">
        <v>317</v>
      </c>
      <c r="C33" s="256" t="s">
        <v>43</v>
      </c>
      <c r="D33" s="155" t="str">
        <f t="shared" si="0"/>
        <v/>
      </c>
      <c r="E33" s="174"/>
      <c r="F33" s="174"/>
      <c r="G33" s="174"/>
      <c r="H33" s="174"/>
      <c r="I33" s="174"/>
      <c r="J33" s="174"/>
      <c r="K33" s="174"/>
      <c r="M33" s="200"/>
      <c r="N33" s="200"/>
    </row>
    <row r="34" spans="1:23" s="89" customFormat="1" ht="24.95" customHeight="1" x14ac:dyDescent="0.25">
      <c r="A34" s="254" t="s">
        <v>44</v>
      </c>
      <c r="B34" s="255">
        <v>318</v>
      </c>
      <c r="C34" s="256" t="s">
        <v>45</v>
      </c>
      <c r="D34" s="155">
        <f t="shared" si="0"/>
        <v>91321.68</v>
      </c>
      <c r="E34" s="174">
        <v>59229.65</v>
      </c>
      <c r="F34" s="174">
        <v>18405.490000000002</v>
      </c>
      <c r="G34" s="174">
        <v>1121.75</v>
      </c>
      <c r="H34" s="174">
        <v>10806.79</v>
      </c>
      <c r="I34" s="174">
        <v>1758</v>
      </c>
      <c r="J34" s="174"/>
      <c r="K34" s="174"/>
      <c r="M34" s="200"/>
      <c r="N34" s="200"/>
    </row>
    <row r="35" spans="1:23" s="89" customFormat="1" ht="24.95" customHeight="1" x14ac:dyDescent="0.25">
      <c r="A35" s="254" t="s">
        <v>46</v>
      </c>
      <c r="B35" s="255">
        <v>319</v>
      </c>
      <c r="C35" s="256" t="s">
        <v>223</v>
      </c>
      <c r="D35" s="155" t="str">
        <f t="shared" si="0"/>
        <v/>
      </c>
      <c r="E35" s="174"/>
      <c r="F35" s="174"/>
      <c r="G35" s="174"/>
      <c r="H35" s="174"/>
      <c r="I35" s="174"/>
      <c r="J35" s="174"/>
      <c r="K35" s="174"/>
      <c r="M35" s="200"/>
      <c r="N35" s="200"/>
    </row>
    <row r="36" spans="1:23" s="89" customFormat="1" ht="24.95" customHeight="1" x14ac:dyDescent="0.25">
      <c r="A36" s="254" t="s">
        <v>47</v>
      </c>
      <c r="B36" s="255">
        <v>320</v>
      </c>
      <c r="C36" s="256" t="s">
        <v>48</v>
      </c>
      <c r="D36" s="155">
        <f t="shared" si="0"/>
        <v>37989.33</v>
      </c>
      <c r="E36" s="174">
        <v>27875.57</v>
      </c>
      <c r="F36" s="174">
        <v>6120.18</v>
      </c>
      <c r="G36" s="174">
        <v>160.94</v>
      </c>
      <c r="H36" s="174">
        <v>3153.53</v>
      </c>
      <c r="I36" s="174"/>
      <c r="J36" s="174">
        <v>679.11</v>
      </c>
      <c r="K36" s="174"/>
      <c r="M36" s="200"/>
      <c r="N36" s="200"/>
      <c r="O36" s="87"/>
      <c r="P36" s="87"/>
      <c r="Q36" s="87"/>
      <c r="R36" s="87"/>
      <c r="S36" s="87"/>
      <c r="T36" s="87"/>
      <c r="U36" s="87"/>
      <c r="V36" s="87"/>
      <c r="W36" s="87"/>
    </row>
    <row r="37" spans="1:23" s="89" customFormat="1" ht="24.95" customHeight="1" x14ac:dyDescent="0.25">
      <c r="A37" s="254" t="s">
        <v>49</v>
      </c>
      <c r="B37" s="255">
        <v>321</v>
      </c>
      <c r="C37" s="256" t="s">
        <v>50</v>
      </c>
      <c r="D37" s="155" t="str">
        <f t="shared" si="0"/>
        <v/>
      </c>
      <c r="E37" s="174"/>
      <c r="F37" s="174"/>
      <c r="G37" s="174"/>
      <c r="H37" s="174"/>
      <c r="I37" s="174"/>
      <c r="J37" s="174"/>
      <c r="K37" s="174"/>
      <c r="M37" s="200"/>
      <c r="N37" s="200"/>
    </row>
    <row r="38" spans="1:23" s="89" customFormat="1" ht="24.95" customHeight="1" x14ac:dyDescent="0.25">
      <c r="A38" s="254" t="s">
        <v>51</v>
      </c>
      <c r="B38" s="255">
        <v>322</v>
      </c>
      <c r="C38" s="256" t="s">
        <v>52</v>
      </c>
      <c r="D38" s="155" t="str">
        <f t="shared" si="0"/>
        <v/>
      </c>
      <c r="E38" s="174"/>
      <c r="F38" s="174"/>
      <c r="G38" s="174"/>
      <c r="H38" s="174"/>
      <c r="I38" s="174"/>
      <c r="J38" s="174"/>
      <c r="K38" s="174"/>
      <c r="M38" s="200"/>
      <c r="N38" s="200"/>
    </row>
    <row r="39" spans="1:23" s="89" customFormat="1" ht="24.95" customHeight="1" x14ac:dyDescent="0.25">
      <c r="A39" s="254" t="s">
        <v>53</v>
      </c>
      <c r="B39" s="255">
        <v>345</v>
      </c>
      <c r="C39" s="256" t="s">
        <v>54</v>
      </c>
      <c r="D39" s="155" t="str">
        <f t="shared" si="0"/>
        <v/>
      </c>
      <c r="E39" s="174"/>
      <c r="F39" s="174"/>
      <c r="G39" s="174"/>
      <c r="H39" s="174"/>
      <c r="I39" s="174"/>
      <c r="J39" s="174"/>
      <c r="K39" s="174"/>
      <c r="M39" s="93"/>
      <c r="N39" s="93"/>
    </row>
    <row r="40" spans="1:23" s="89" customFormat="1" ht="24.95" customHeight="1" x14ac:dyDescent="0.25">
      <c r="A40" s="254" t="s">
        <v>55</v>
      </c>
      <c r="B40" s="255">
        <v>323</v>
      </c>
      <c r="C40" s="256" t="s">
        <v>56</v>
      </c>
      <c r="D40" s="155" t="str">
        <f t="shared" si="0"/>
        <v/>
      </c>
      <c r="E40" s="174"/>
      <c r="F40" s="174"/>
      <c r="G40" s="174"/>
      <c r="H40" s="174"/>
      <c r="I40" s="174"/>
      <c r="J40" s="174"/>
      <c r="K40" s="174"/>
      <c r="M40" s="92"/>
      <c r="N40" s="200" t="s">
        <v>176</v>
      </c>
    </row>
    <row r="41" spans="1:23" s="89" customFormat="1" ht="24.95" customHeight="1" x14ac:dyDescent="0.25">
      <c r="A41" s="254" t="s">
        <v>57</v>
      </c>
      <c r="B41" s="255">
        <v>324</v>
      </c>
      <c r="C41" s="256" t="s">
        <v>58</v>
      </c>
      <c r="D41" s="155" t="str">
        <f t="shared" si="0"/>
        <v/>
      </c>
      <c r="E41" s="174"/>
      <c r="F41" s="174"/>
      <c r="G41" s="174"/>
      <c r="H41" s="174"/>
      <c r="I41" s="174"/>
      <c r="J41" s="174"/>
      <c r="K41" s="174"/>
      <c r="M41" s="92"/>
      <c r="N41" s="200"/>
    </row>
    <row r="42" spans="1:23" s="89" customFormat="1" ht="24.95" customHeight="1" x14ac:dyDescent="0.25">
      <c r="A42" s="254" t="s">
        <v>59</v>
      </c>
      <c r="B42" s="255">
        <v>325</v>
      </c>
      <c r="C42" s="256" t="s">
        <v>60</v>
      </c>
      <c r="D42" s="155" t="str">
        <f t="shared" si="0"/>
        <v/>
      </c>
      <c r="E42" s="174"/>
      <c r="F42" s="174"/>
      <c r="G42" s="174"/>
      <c r="H42" s="174"/>
      <c r="I42" s="174"/>
      <c r="J42" s="174"/>
      <c r="K42" s="174"/>
      <c r="M42" s="92"/>
      <c r="N42" s="200" t="s">
        <v>177</v>
      </c>
    </row>
    <row r="43" spans="1:23" s="89" customFormat="1" ht="24.95" customHeight="1" x14ac:dyDescent="0.25">
      <c r="A43" s="254" t="s">
        <v>61</v>
      </c>
      <c r="B43" s="255">
        <v>326</v>
      </c>
      <c r="C43" s="256" t="s">
        <v>62</v>
      </c>
      <c r="D43" s="155" t="str">
        <f t="shared" si="0"/>
        <v/>
      </c>
      <c r="E43" s="174"/>
      <c r="F43" s="174"/>
      <c r="G43" s="174"/>
      <c r="H43" s="174"/>
      <c r="I43" s="174"/>
      <c r="J43" s="174"/>
      <c r="K43" s="174"/>
      <c r="M43" s="92"/>
      <c r="N43" s="200"/>
    </row>
    <row r="44" spans="1:23" s="89" customFormat="1" ht="33" customHeight="1" x14ac:dyDescent="0.25">
      <c r="A44" s="254" t="s">
        <v>116</v>
      </c>
      <c r="B44" s="255">
        <v>359</v>
      </c>
      <c r="C44" s="256" t="s">
        <v>241</v>
      </c>
      <c r="D44" s="155" t="str">
        <f t="shared" si="0"/>
        <v/>
      </c>
      <c r="E44" s="174"/>
      <c r="F44" s="174"/>
      <c r="G44" s="174"/>
      <c r="H44" s="174"/>
      <c r="I44" s="174"/>
      <c r="J44" s="174"/>
      <c r="K44" s="174"/>
      <c r="M44" s="92"/>
      <c r="N44" s="200" t="s">
        <v>178</v>
      </c>
    </row>
    <row r="45" spans="1:23" s="89" customFormat="1" ht="24.95" customHeight="1" x14ac:dyDescent="0.25">
      <c r="A45" s="254" t="s">
        <v>63</v>
      </c>
      <c r="B45" s="255">
        <v>327</v>
      </c>
      <c r="C45" s="256" t="s">
        <v>64</v>
      </c>
      <c r="D45" s="155" t="str">
        <f t="shared" si="0"/>
        <v/>
      </c>
      <c r="E45" s="174"/>
      <c r="F45" s="174"/>
      <c r="G45" s="174"/>
      <c r="H45" s="174"/>
      <c r="I45" s="174"/>
      <c r="J45" s="174"/>
      <c r="K45" s="174"/>
      <c r="M45" s="92"/>
      <c r="N45" s="200"/>
    </row>
    <row r="46" spans="1:23" s="89" customFormat="1" ht="24.95" customHeight="1" x14ac:dyDescent="0.25">
      <c r="A46" s="254" t="s">
        <v>65</v>
      </c>
      <c r="B46" s="255">
        <v>328</v>
      </c>
      <c r="C46" s="256" t="s">
        <v>66</v>
      </c>
      <c r="D46" s="155" t="str">
        <f t="shared" si="0"/>
        <v/>
      </c>
      <c r="E46" s="174"/>
      <c r="F46" s="174"/>
      <c r="G46" s="174"/>
      <c r="H46" s="174"/>
      <c r="I46" s="174"/>
      <c r="J46" s="174"/>
      <c r="K46" s="174"/>
      <c r="M46" s="92"/>
      <c r="N46" s="200" t="s">
        <v>179</v>
      </c>
    </row>
    <row r="47" spans="1:23" s="89" customFormat="1" ht="24.95" customHeight="1" x14ac:dyDescent="0.25">
      <c r="A47" s="254" t="s">
        <v>67</v>
      </c>
      <c r="B47" s="255">
        <v>329</v>
      </c>
      <c r="C47" s="256" t="s">
        <v>68</v>
      </c>
      <c r="D47" s="155" t="str">
        <f t="shared" si="0"/>
        <v/>
      </c>
      <c r="E47" s="174"/>
      <c r="F47" s="174"/>
      <c r="G47" s="174"/>
      <c r="H47" s="174"/>
      <c r="I47" s="174"/>
      <c r="J47" s="174"/>
      <c r="K47" s="174"/>
      <c r="M47" s="92"/>
      <c r="N47" s="200"/>
    </row>
    <row r="48" spans="1:23" s="89" customFormat="1" ht="24.95" customHeight="1" x14ac:dyDescent="0.25">
      <c r="A48" s="254" t="s">
        <v>69</v>
      </c>
      <c r="B48" s="255">
        <v>330</v>
      </c>
      <c r="C48" s="256" t="s">
        <v>225</v>
      </c>
      <c r="D48" s="155" t="str">
        <f t="shared" si="0"/>
        <v/>
      </c>
      <c r="E48" s="174"/>
      <c r="F48" s="174"/>
      <c r="G48" s="174"/>
      <c r="H48" s="174"/>
      <c r="I48" s="174"/>
      <c r="J48" s="174"/>
      <c r="K48" s="174"/>
      <c r="M48" s="92"/>
      <c r="N48" s="146"/>
    </row>
    <row r="49" spans="1:14" s="89" customFormat="1" ht="24.95" customHeight="1" x14ac:dyDescent="0.25">
      <c r="A49" s="254" t="s">
        <v>72</v>
      </c>
      <c r="B49" s="255">
        <v>333</v>
      </c>
      <c r="C49" s="256" t="s">
        <v>73</v>
      </c>
      <c r="D49" s="155" t="str">
        <f t="shared" ref="D49:D79" si="1">IF(SUM(E49:K49)&gt;0,(SUM(E49:K49)),"")</f>
        <v/>
      </c>
      <c r="E49" s="174"/>
      <c r="F49" s="174"/>
      <c r="G49" s="174"/>
      <c r="H49" s="174"/>
      <c r="I49" s="174"/>
      <c r="J49" s="174"/>
      <c r="K49" s="174"/>
      <c r="M49" s="92"/>
      <c r="N49" s="144" t="s">
        <v>134</v>
      </c>
    </row>
    <row r="50" spans="1:14" s="89" customFormat="1" ht="24.95" customHeight="1" x14ac:dyDescent="0.25">
      <c r="A50" s="254" t="s">
        <v>74</v>
      </c>
      <c r="B50" s="255">
        <v>334</v>
      </c>
      <c r="C50" s="256" t="s">
        <v>222</v>
      </c>
      <c r="D50" s="155" t="str">
        <f t="shared" si="1"/>
        <v/>
      </c>
      <c r="E50" s="174"/>
      <c r="F50" s="174"/>
      <c r="G50" s="174"/>
      <c r="H50" s="174"/>
      <c r="I50" s="174"/>
      <c r="J50" s="174"/>
      <c r="K50" s="174"/>
      <c r="M50" s="92"/>
      <c r="N50" s="146"/>
    </row>
    <row r="51" spans="1:14" s="89" customFormat="1" ht="24.95" customHeight="1" x14ac:dyDescent="0.25">
      <c r="A51" s="254" t="s">
        <v>75</v>
      </c>
      <c r="B51" s="255">
        <v>335</v>
      </c>
      <c r="C51" s="256" t="s">
        <v>210</v>
      </c>
      <c r="D51" s="155" t="str">
        <f t="shared" si="1"/>
        <v/>
      </c>
      <c r="E51" s="174"/>
      <c r="F51" s="174"/>
      <c r="G51" s="174"/>
      <c r="H51" s="174"/>
      <c r="I51" s="174"/>
      <c r="J51" s="174"/>
      <c r="K51" s="174"/>
      <c r="M51" s="144" t="s">
        <v>78</v>
      </c>
      <c r="N51" s="92"/>
    </row>
    <row r="52" spans="1:14" s="89" customFormat="1" ht="24.95" customHeight="1" x14ac:dyDescent="0.25">
      <c r="A52" s="254" t="s">
        <v>76</v>
      </c>
      <c r="B52" s="255">
        <v>336</v>
      </c>
      <c r="C52" s="256" t="s">
        <v>77</v>
      </c>
      <c r="D52" s="155" t="str">
        <f t="shared" si="1"/>
        <v/>
      </c>
      <c r="E52" s="174"/>
      <c r="F52" s="174"/>
      <c r="G52" s="174"/>
      <c r="H52" s="174"/>
      <c r="I52" s="174"/>
      <c r="J52" s="174"/>
      <c r="K52" s="174"/>
      <c r="M52" s="144"/>
      <c r="N52" s="92"/>
    </row>
    <row r="53" spans="1:14" s="89" customFormat="1" ht="24.95" customHeight="1" x14ac:dyDescent="0.25">
      <c r="A53" s="254" t="s">
        <v>79</v>
      </c>
      <c r="B53" s="255">
        <v>337</v>
      </c>
      <c r="C53" s="256" t="s">
        <v>226</v>
      </c>
      <c r="D53" s="155" t="str">
        <f t="shared" si="1"/>
        <v/>
      </c>
      <c r="E53" s="174"/>
      <c r="F53" s="174"/>
      <c r="G53" s="174"/>
      <c r="H53" s="174"/>
      <c r="I53" s="174"/>
      <c r="J53" s="174"/>
      <c r="K53" s="174"/>
      <c r="M53" s="92"/>
      <c r="N53" s="92"/>
    </row>
    <row r="54" spans="1:14" s="89" customFormat="1" ht="24.95" customHeight="1" x14ac:dyDescent="0.25">
      <c r="A54" s="254" t="s">
        <v>81</v>
      </c>
      <c r="B54" s="255">
        <v>339</v>
      </c>
      <c r="C54" s="256" t="s">
        <v>82</v>
      </c>
      <c r="D54" s="155" t="str">
        <f t="shared" si="1"/>
        <v/>
      </c>
      <c r="E54" s="174"/>
      <c r="F54" s="174"/>
      <c r="G54" s="174"/>
      <c r="H54" s="174"/>
      <c r="I54" s="174"/>
      <c r="J54" s="174"/>
      <c r="K54" s="174"/>
      <c r="M54" s="92"/>
      <c r="N54" s="92"/>
    </row>
    <row r="55" spans="1:14" s="89" customFormat="1" ht="24.95" customHeight="1" x14ac:dyDescent="0.25">
      <c r="A55" s="254" t="s">
        <v>83</v>
      </c>
      <c r="B55" s="255">
        <v>340</v>
      </c>
      <c r="C55" s="256" t="s">
        <v>84</v>
      </c>
      <c r="D55" s="155" t="str">
        <f t="shared" si="1"/>
        <v/>
      </c>
      <c r="E55" s="174"/>
      <c r="F55" s="174"/>
      <c r="G55" s="174"/>
      <c r="H55" s="174"/>
      <c r="I55" s="174"/>
      <c r="J55" s="174"/>
      <c r="K55" s="174"/>
      <c r="M55" s="92"/>
      <c r="N55" s="92"/>
    </row>
    <row r="56" spans="1:14" s="89" customFormat="1" ht="24.95" customHeight="1" x14ac:dyDescent="0.25">
      <c r="A56" s="254" t="s">
        <v>212</v>
      </c>
      <c r="B56" s="255">
        <v>373</v>
      </c>
      <c r="C56" s="256" t="s">
        <v>214</v>
      </c>
      <c r="D56" s="155" t="str">
        <f t="shared" si="1"/>
        <v/>
      </c>
      <c r="E56" s="174"/>
      <c r="F56" s="174"/>
      <c r="G56" s="174"/>
      <c r="H56" s="174"/>
      <c r="I56" s="174"/>
      <c r="J56" s="174"/>
      <c r="K56" s="174"/>
      <c r="M56" s="92"/>
      <c r="N56" s="92"/>
    </row>
    <row r="57" spans="1:14" s="89" customFormat="1" ht="24.95" customHeight="1" x14ac:dyDescent="0.25">
      <c r="A57" s="254" t="s">
        <v>87</v>
      </c>
      <c r="B57" s="255">
        <v>342</v>
      </c>
      <c r="C57" s="256" t="s">
        <v>88</v>
      </c>
      <c r="D57" s="155" t="str">
        <f t="shared" si="1"/>
        <v/>
      </c>
      <c r="E57" s="174"/>
      <c r="F57" s="174"/>
      <c r="G57" s="174"/>
      <c r="H57" s="174"/>
      <c r="I57" s="174"/>
      <c r="J57" s="174"/>
      <c r="K57" s="174"/>
      <c r="M57" s="92"/>
      <c r="N57" s="92"/>
    </row>
    <row r="58" spans="1:14" s="89" customFormat="1" ht="24.95" customHeight="1" x14ac:dyDescent="0.25">
      <c r="A58" s="254" t="s">
        <v>89</v>
      </c>
      <c r="B58" s="255">
        <v>343</v>
      </c>
      <c r="C58" s="256" t="s">
        <v>90</v>
      </c>
      <c r="D58" s="155" t="str">
        <f t="shared" si="1"/>
        <v/>
      </c>
      <c r="E58" s="174"/>
      <c r="F58" s="174"/>
      <c r="G58" s="174"/>
      <c r="H58" s="174"/>
      <c r="I58" s="174"/>
      <c r="J58" s="174"/>
      <c r="K58" s="174"/>
      <c r="M58" s="92"/>
      <c r="N58" s="92"/>
    </row>
    <row r="59" spans="1:14" s="89" customFormat="1" ht="24.95" customHeight="1" x14ac:dyDescent="0.25">
      <c r="A59" s="254" t="s">
        <v>91</v>
      </c>
      <c r="B59" s="255">
        <v>344</v>
      </c>
      <c r="C59" s="256" t="s">
        <v>92</v>
      </c>
      <c r="D59" s="155" t="str">
        <f t="shared" si="1"/>
        <v/>
      </c>
      <c r="E59" s="174"/>
      <c r="F59" s="174"/>
      <c r="G59" s="174"/>
      <c r="H59" s="174"/>
      <c r="I59" s="174"/>
      <c r="J59" s="174"/>
      <c r="K59" s="174"/>
      <c r="M59" s="92"/>
      <c r="N59" s="92"/>
    </row>
    <row r="60" spans="1:14" s="88" customFormat="1" ht="24.95" customHeight="1" x14ac:dyDescent="0.25">
      <c r="A60" s="254" t="s">
        <v>93</v>
      </c>
      <c r="B60" s="255">
        <v>346</v>
      </c>
      <c r="C60" s="256" t="s">
        <v>94</v>
      </c>
      <c r="D60" s="155" t="str">
        <f t="shared" si="1"/>
        <v/>
      </c>
      <c r="E60" s="174"/>
      <c r="F60" s="174"/>
      <c r="G60" s="174"/>
      <c r="H60" s="174"/>
      <c r="I60" s="174"/>
      <c r="J60" s="174"/>
      <c r="K60" s="174"/>
      <c r="M60" s="92"/>
      <c r="N60" s="38"/>
    </row>
    <row r="61" spans="1:14" ht="24.95" customHeight="1" x14ac:dyDescent="0.25">
      <c r="A61" s="254" t="s">
        <v>95</v>
      </c>
      <c r="B61" s="255">
        <v>347</v>
      </c>
      <c r="C61" s="256" t="s">
        <v>227</v>
      </c>
      <c r="D61" s="155">
        <f t="shared" si="1"/>
        <v>54097.29</v>
      </c>
      <c r="E61" s="174">
        <v>39554.85</v>
      </c>
      <c r="F61" s="174">
        <v>14440.82</v>
      </c>
      <c r="G61" s="174">
        <v>101.62</v>
      </c>
      <c r="H61" s="174"/>
      <c r="I61" s="174"/>
      <c r="J61" s="174"/>
      <c r="K61" s="174"/>
      <c r="L61" s="62"/>
      <c r="M61" s="38"/>
    </row>
    <row r="62" spans="1:14" ht="24.95" customHeight="1" x14ac:dyDescent="0.25">
      <c r="A62" s="254" t="s">
        <v>115</v>
      </c>
      <c r="B62" s="255">
        <v>358</v>
      </c>
      <c r="C62" s="256" t="s">
        <v>216</v>
      </c>
      <c r="D62" s="155" t="str">
        <f t="shared" si="1"/>
        <v/>
      </c>
      <c r="E62" s="174"/>
      <c r="F62" s="174"/>
      <c r="G62" s="174"/>
      <c r="H62" s="174"/>
      <c r="I62" s="174"/>
      <c r="J62" s="174"/>
      <c r="K62" s="174"/>
      <c r="L62" s="62"/>
    </row>
    <row r="63" spans="1:14" ht="24.95" customHeight="1" x14ac:dyDescent="0.25">
      <c r="A63" s="254" t="s">
        <v>96</v>
      </c>
      <c r="B63" s="255">
        <v>348</v>
      </c>
      <c r="C63" s="256" t="s">
        <v>97</v>
      </c>
      <c r="D63" s="155" t="str">
        <f t="shared" si="1"/>
        <v/>
      </c>
      <c r="E63" s="174"/>
      <c r="F63" s="174"/>
      <c r="G63" s="174"/>
      <c r="H63" s="174"/>
      <c r="I63" s="174"/>
      <c r="J63" s="174"/>
      <c r="K63" s="174"/>
      <c r="L63" s="62"/>
    </row>
    <row r="64" spans="1:14" ht="24.95" customHeight="1" x14ac:dyDescent="0.25">
      <c r="A64" s="254" t="s">
        <v>98</v>
      </c>
      <c r="B64" s="255">
        <v>349</v>
      </c>
      <c r="C64" s="256" t="s">
        <v>99</v>
      </c>
      <c r="D64" s="155" t="str">
        <f t="shared" si="1"/>
        <v/>
      </c>
      <c r="E64" s="174"/>
      <c r="F64" s="174"/>
      <c r="G64" s="174"/>
      <c r="H64" s="174"/>
      <c r="I64" s="174"/>
      <c r="J64" s="174"/>
      <c r="K64" s="174"/>
      <c r="L64" s="62"/>
    </row>
    <row r="65" spans="1:12" ht="24.95" customHeight="1" x14ac:dyDescent="0.25">
      <c r="A65" s="254" t="s">
        <v>80</v>
      </c>
      <c r="B65" s="255">
        <v>338</v>
      </c>
      <c r="C65" s="256" t="s">
        <v>217</v>
      </c>
      <c r="D65" s="155" t="str">
        <f t="shared" si="1"/>
        <v/>
      </c>
      <c r="E65" s="174"/>
      <c r="F65" s="174"/>
      <c r="G65" s="174"/>
      <c r="H65" s="174"/>
      <c r="I65" s="174"/>
      <c r="J65" s="174"/>
      <c r="K65" s="174"/>
      <c r="L65" s="62"/>
    </row>
    <row r="66" spans="1:12" ht="24.95" customHeight="1" x14ac:dyDescent="0.25">
      <c r="A66" s="254" t="s">
        <v>102</v>
      </c>
      <c r="B66" s="255">
        <v>351</v>
      </c>
      <c r="C66" s="256" t="s">
        <v>218</v>
      </c>
      <c r="D66" s="155" t="str">
        <f t="shared" si="1"/>
        <v/>
      </c>
      <c r="E66" s="174"/>
      <c r="F66" s="174"/>
      <c r="G66" s="174"/>
      <c r="H66" s="174"/>
      <c r="I66" s="174"/>
      <c r="J66" s="174"/>
      <c r="K66" s="174"/>
      <c r="L66" s="62"/>
    </row>
    <row r="67" spans="1:12" ht="24.95" customHeight="1" x14ac:dyDescent="0.25">
      <c r="A67" s="254" t="s">
        <v>103</v>
      </c>
      <c r="B67" s="255">
        <v>352</v>
      </c>
      <c r="C67" s="256" t="s">
        <v>104</v>
      </c>
      <c r="D67" s="155">
        <f t="shared" si="1"/>
        <v>50182.5</v>
      </c>
      <c r="E67" s="174">
        <v>36383.519999999997</v>
      </c>
      <c r="F67" s="174">
        <v>13798.98</v>
      </c>
      <c r="G67" s="174"/>
      <c r="H67" s="174"/>
      <c r="I67" s="174"/>
      <c r="J67" s="174"/>
      <c r="K67" s="174"/>
      <c r="L67" s="62"/>
    </row>
    <row r="68" spans="1:12" ht="24.95" customHeight="1" x14ac:dyDescent="0.25">
      <c r="A68" s="254" t="s">
        <v>105</v>
      </c>
      <c r="B68" s="255">
        <v>353</v>
      </c>
      <c r="C68" s="256" t="s">
        <v>228</v>
      </c>
      <c r="D68" s="155" t="str">
        <f t="shared" si="1"/>
        <v/>
      </c>
      <c r="E68" s="174"/>
      <c r="F68" s="174"/>
      <c r="G68" s="174"/>
      <c r="H68" s="174"/>
      <c r="I68" s="174"/>
      <c r="J68" s="174"/>
      <c r="K68" s="174"/>
      <c r="L68" s="62"/>
    </row>
    <row r="69" spans="1:12" ht="24.95" customHeight="1" x14ac:dyDescent="0.25">
      <c r="A69" s="254" t="s">
        <v>107</v>
      </c>
      <c r="B69" s="255">
        <v>354</v>
      </c>
      <c r="C69" s="256" t="s">
        <v>108</v>
      </c>
      <c r="D69" s="155">
        <f t="shared" si="1"/>
        <v>20745.900000000001</v>
      </c>
      <c r="E69" s="174">
        <v>19074</v>
      </c>
      <c r="F69" s="174">
        <v>1591.07</v>
      </c>
      <c r="G69" s="174"/>
      <c r="H69" s="174">
        <v>80.83</v>
      </c>
      <c r="I69" s="174"/>
      <c r="J69" s="174"/>
      <c r="K69" s="174"/>
      <c r="L69" s="62"/>
    </row>
    <row r="70" spans="1:12" ht="24.95" customHeight="1" x14ac:dyDescent="0.25">
      <c r="A70" s="254" t="s">
        <v>109</v>
      </c>
      <c r="B70" s="255">
        <v>355</v>
      </c>
      <c r="C70" s="256" t="s">
        <v>110</v>
      </c>
      <c r="D70" s="155" t="str">
        <f t="shared" si="1"/>
        <v/>
      </c>
      <c r="E70" s="174"/>
      <c r="F70" s="174"/>
      <c r="G70" s="174"/>
      <c r="H70" s="174"/>
      <c r="I70" s="174"/>
      <c r="J70" s="174"/>
      <c r="K70" s="174"/>
      <c r="L70" s="62"/>
    </row>
    <row r="71" spans="1:12" ht="24.95" customHeight="1" x14ac:dyDescent="0.25">
      <c r="A71" s="254" t="s">
        <v>111</v>
      </c>
      <c r="B71" s="255">
        <v>356</v>
      </c>
      <c r="C71" s="256" t="s">
        <v>112</v>
      </c>
      <c r="D71" s="155" t="str">
        <f t="shared" si="1"/>
        <v/>
      </c>
      <c r="E71" s="174"/>
      <c r="F71" s="174"/>
      <c r="G71" s="174"/>
      <c r="H71" s="174"/>
      <c r="I71" s="174"/>
      <c r="J71" s="174"/>
      <c r="K71" s="174"/>
      <c r="L71" s="62"/>
    </row>
    <row r="72" spans="1:12" ht="24.95" customHeight="1" x14ac:dyDescent="0.25">
      <c r="A72" s="254" t="s">
        <v>229</v>
      </c>
      <c r="B72" s="255">
        <v>374</v>
      </c>
      <c r="C72" s="256" t="s">
        <v>230</v>
      </c>
      <c r="D72" s="155" t="str">
        <f t="shared" si="1"/>
        <v/>
      </c>
      <c r="E72" s="174"/>
      <c r="F72" s="174"/>
      <c r="G72" s="174"/>
      <c r="H72" s="174"/>
      <c r="I72" s="174"/>
      <c r="J72" s="174"/>
      <c r="K72" s="174"/>
      <c r="L72" s="62"/>
    </row>
    <row r="73" spans="1:12" ht="24.95" customHeight="1" x14ac:dyDescent="0.25">
      <c r="A73" s="254" t="s">
        <v>113</v>
      </c>
      <c r="B73" s="255">
        <v>357</v>
      </c>
      <c r="C73" s="256" t="s">
        <v>114</v>
      </c>
      <c r="D73" s="155" t="str">
        <f t="shared" si="1"/>
        <v/>
      </c>
      <c r="E73" s="174"/>
      <c r="F73" s="174"/>
      <c r="G73" s="174"/>
      <c r="H73" s="174"/>
      <c r="I73" s="174"/>
      <c r="J73" s="174"/>
      <c r="K73" s="174"/>
      <c r="L73" s="62"/>
    </row>
    <row r="74" spans="1:12" ht="24.95" customHeight="1" x14ac:dyDescent="0.25">
      <c r="A74" s="254" t="s">
        <v>120</v>
      </c>
      <c r="B74" s="255">
        <v>361</v>
      </c>
      <c r="C74" s="256" t="s">
        <v>219</v>
      </c>
      <c r="D74" s="155" t="str">
        <f t="shared" si="1"/>
        <v/>
      </c>
      <c r="E74" s="174"/>
      <c r="F74" s="174"/>
      <c r="G74" s="174"/>
      <c r="H74" s="174"/>
      <c r="I74" s="174"/>
      <c r="J74" s="174"/>
      <c r="K74" s="174"/>
      <c r="L74" s="62"/>
    </row>
    <row r="75" spans="1:12" ht="24.95" customHeight="1" x14ac:dyDescent="0.25">
      <c r="A75" s="254" t="s">
        <v>121</v>
      </c>
      <c r="B75" s="255">
        <v>362</v>
      </c>
      <c r="C75" s="256" t="s">
        <v>231</v>
      </c>
      <c r="D75" s="155" t="str">
        <f t="shared" si="1"/>
        <v/>
      </c>
      <c r="E75" s="174"/>
      <c r="F75" s="174"/>
      <c r="G75" s="174"/>
      <c r="H75" s="174"/>
      <c r="I75" s="174"/>
      <c r="J75" s="174"/>
      <c r="K75" s="174"/>
      <c r="L75" s="62"/>
    </row>
    <row r="76" spans="1:12" ht="24.95" customHeight="1" x14ac:dyDescent="0.25">
      <c r="A76" s="254" t="s">
        <v>123</v>
      </c>
      <c r="B76" s="255">
        <v>364</v>
      </c>
      <c r="C76" s="256" t="s">
        <v>220</v>
      </c>
      <c r="D76" s="155" t="str">
        <f t="shared" si="1"/>
        <v/>
      </c>
      <c r="E76" s="174"/>
      <c r="F76" s="174"/>
      <c r="G76" s="174"/>
      <c r="H76" s="174"/>
      <c r="I76" s="174"/>
      <c r="J76" s="174"/>
      <c r="K76" s="174"/>
      <c r="L76" s="62"/>
    </row>
    <row r="77" spans="1:12" ht="24.95" customHeight="1" x14ac:dyDescent="0.25">
      <c r="A77" s="254" t="s">
        <v>124</v>
      </c>
      <c r="B77" s="255">
        <v>365</v>
      </c>
      <c r="C77" s="256" t="s">
        <v>125</v>
      </c>
      <c r="D77" s="155" t="str">
        <f t="shared" si="1"/>
        <v/>
      </c>
      <c r="E77" s="174"/>
      <c r="F77" s="174"/>
      <c r="G77" s="174"/>
      <c r="H77" s="174"/>
      <c r="I77" s="174"/>
      <c r="J77" s="174"/>
      <c r="K77" s="174"/>
      <c r="L77" s="62"/>
    </row>
    <row r="78" spans="1:12" ht="24.95" customHeight="1" x14ac:dyDescent="0.25">
      <c r="A78" s="254" t="s">
        <v>126</v>
      </c>
      <c r="B78" s="255">
        <v>366</v>
      </c>
      <c r="C78" s="256" t="s">
        <v>232</v>
      </c>
      <c r="D78" s="155" t="str">
        <f t="shared" si="1"/>
        <v/>
      </c>
      <c r="E78" s="174"/>
      <c r="F78" s="174"/>
      <c r="G78" s="174"/>
      <c r="H78" s="174"/>
      <c r="I78" s="174"/>
      <c r="J78" s="174"/>
      <c r="K78" s="174"/>
      <c r="L78" s="62"/>
    </row>
    <row r="79" spans="1:12" ht="24.95" customHeight="1" x14ac:dyDescent="0.25">
      <c r="A79" s="254" t="s">
        <v>127</v>
      </c>
      <c r="B79" s="255">
        <v>368</v>
      </c>
      <c r="C79" s="256" t="s">
        <v>128</v>
      </c>
      <c r="D79" s="155" t="str">
        <f t="shared" si="1"/>
        <v/>
      </c>
      <c r="E79" s="174"/>
      <c r="F79" s="174"/>
      <c r="G79" s="174"/>
      <c r="H79" s="174"/>
      <c r="I79" s="174"/>
      <c r="J79" s="174"/>
      <c r="K79" s="174"/>
      <c r="L79" s="62"/>
    </row>
    <row r="80" spans="1:12" ht="41.25" customHeight="1" x14ac:dyDescent="0.25">
      <c r="A80" s="257" t="s">
        <v>180</v>
      </c>
      <c r="B80" s="258"/>
      <c r="C80" s="258"/>
      <c r="D80" s="155"/>
      <c r="E80" s="174"/>
      <c r="F80" s="174"/>
      <c r="G80" s="174"/>
      <c r="H80" s="174"/>
      <c r="I80" s="174"/>
      <c r="J80" s="174"/>
      <c r="K80" s="174"/>
      <c r="L80" s="62"/>
    </row>
    <row r="81" spans="1:12" ht="24.95" customHeight="1" x14ac:dyDescent="0.25">
      <c r="A81" s="167"/>
      <c r="B81" s="169"/>
      <c r="C81" s="168"/>
      <c r="D81" s="155" t="str">
        <f t="shared" ref="D81:D94" si="2">IF(SUM(E81:K81)&gt;0,(SUM(E81:K81)),"")</f>
        <v/>
      </c>
      <c r="E81" s="174"/>
      <c r="F81" s="174"/>
      <c r="G81" s="174"/>
      <c r="H81" s="174"/>
      <c r="I81" s="174"/>
      <c r="J81" s="174"/>
      <c r="K81" s="174"/>
      <c r="L81" s="62"/>
    </row>
    <row r="82" spans="1:12" ht="24.95" customHeight="1" x14ac:dyDescent="0.25">
      <c r="A82" s="167"/>
      <c r="B82" s="169"/>
      <c r="C82" s="168"/>
      <c r="D82" s="155" t="str">
        <f t="shared" si="2"/>
        <v/>
      </c>
      <c r="E82" s="174"/>
      <c r="F82" s="174"/>
      <c r="G82" s="174"/>
      <c r="H82" s="174"/>
      <c r="I82" s="174"/>
      <c r="J82" s="174"/>
      <c r="K82" s="174"/>
      <c r="L82" s="62"/>
    </row>
    <row r="83" spans="1:12" ht="24.95" customHeight="1" x14ac:dyDescent="0.25">
      <c r="A83" s="167"/>
      <c r="B83" s="169"/>
      <c r="C83" s="168"/>
      <c r="D83" s="155" t="str">
        <f t="shared" si="2"/>
        <v/>
      </c>
      <c r="E83" s="174"/>
      <c r="F83" s="174"/>
      <c r="G83" s="174"/>
      <c r="H83" s="174"/>
      <c r="I83" s="174"/>
      <c r="J83" s="174"/>
      <c r="K83" s="174"/>
      <c r="L83" s="62"/>
    </row>
    <row r="84" spans="1:12" ht="24.95" customHeight="1" x14ac:dyDescent="0.25">
      <c r="A84" s="167"/>
      <c r="B84" s="169"/>
      <c r="C84" s="168"/>
      <c r="D84" s="155" t="str">
        <f t="shared" si="2"/>
        <v/>
      </c>
      <c r="E84" s="174"/>
      <c r="F84" s="174"/>
      <c r="G84" s="174"/>
      <c r="H84" s="174"/>
      <c r="I84" s="174"/>
      <c r="J84" s="174"/>
      <c r="K84" s="174"/>
      <c r="L84" s="62"/>
    </row>
    <row r="85" spans="1:12" ht="46.5" customHeight="1" x14ac:dyDescent="0.25">
      <c r="A85" s="167"/>
      <c r="B85" s="169"/>
      <c r="C85" s="168"/>
      <c r="D85" s="155" t="str">
        <f t="shared" si="2"/>
        <v/>
      </c>
      <c r="E85" s="174"/>
      <c r="F85" s="174"/>
      <c r="G85" s="174"/>
      <c r="H85" s="174"/>
      <c r="I85" s="174"/>
      <c r="J85" s="174"/>
      <c r="K85" s="174"/>
      <c r="L85" s="62"/>
    </row>
    <row r="86" spans="1:12" ht="24.95" customHeight="1" x14ac:dyDescent="0.25">
      <c r="A86" s="167"/>
      <c r="B86" s="169"/>
      <c r="C86" s="168"/>
      <c r="D86" s="155" t="str">
        <f t="shared" si="2"/>
        <v/>
      </c>
      <c r="E86" s="174"/>
      <c r="F86" s="174"/>
      <c r="G86" s="174"/>
      <c r="H86" s="174"/>
      <c r="I86" s="174"/>
      <c r="J86" s="174"/>
      <c r="K86" s="174"/>
      <c r="L86" s="62"/>
    </row>
    <row r="87" spans="1:12" ht="24.95" customHeight="1" x14ac:dyDescent="0.25">
      <c r="A87" s="167"/>
      <c r="B87" s="169"/>
      <c r="C87" s="168"/>
      <c r="D87" s="155" t="str">
        <f t="shared" si="2"/>
        <v/>
      </c>
      <c r="E87" s="174"/>
      <c r="F87" s="174"/>
      <c r="G87" s="174"/>
      <c r="H87" s="174"/>
      <c r="I87" s="174"/>
      <c r="J87" s="174"/>
      <c r="K87" s="174"/>
      <c r="L87" s="62"/>
    </row>
    <row r="88" spans="1:12" ht="24.95" customHeight="1" x14ac:dyDescent="0.25">
      <c r="A88" s="167"/>
      <c r="B88" s="169"/>
      <c r="C88" s="168"/>
      <c r="D88" s="155" t="str">
        <f t="shared" si="2"/>
        <v/>
      </c>
      <c r="E88" s="174"/>
      <c r="F88" s="174"/>
      <c r="G88" s="174"/>
      <c r="H88" s="174"/>
      <c r="I88" s="174"/>
      <c r="J88" s="174"/>
      <c r="K88" s="174"/>
      <c r="L88" s="62"/>
    </row>
    <row r="89" spans="1:12" ht="24.95" customHeight="1" x14ac:dyDescent="0.25">
      <c r="A89" s="167"/>
      <c r="B89" s="169"/>
      <c r="C89" s="168"/>
      <c r="D89" s="155" t="str">
        <f t="shared" si="2"/>
        <v/>
      </c>
      <c r="E89" s="174"/>
      <c r="F89" s="174"/>
      <c r="G89" s="174"/>
      <c r="H89" s="174"/>
      <c r="I89" s="174"/>
      <c r="J89" s="174"/>
      <c r="K89" s="174"/>
      <c r="L89" s="62"/>
    </row>
    <row r="90" spans="1:12" ht="24.95" customHeight="1" x14ac:dyDescent="0.25">
      <c r="A90" s="167"/>
      <c r="B90" s="169"/>
      <c r="C90" s="168"/>
      <c r="D90" s="155" t="str">
        <f t="shared" si="2"/>
        <v/>
      </c>
      <c r="E90" s="174"/>
      <c r="F90" s="174"/>
      <c r="G90" s="174"/>
      <c r="H90" s="174"/>
      <c r="I90" s="174"/>
      <c r="J90" s="174"/>
      <c r="K90" s="174"/>
      <c r="L90" s="62"/>
    </row>
    <row r="91" spans="1:12" ht="24.95" customHeight="1" x14ac:dyDescent="0.25">
      <c r="A91" s="167"/>
      <c r="B91" s="169"/>
      <c r="C91" s="168"/>
      <c r="D91" s="155" t="str">
        <f t="shared" si="2"/>
        <v/>
      </c>
      <c r="E91" s="174"/>
      <c r="F91" s="174"/>
      <c r="G91" s="174"/>
      <c r="H91" s="174"/>
      <c r="I91" s="174"/>
      <c r="J91" s="174"/>
      <c r="K91" s="174"/>
      <c r="L91" s="62"/>
    </row>
    <row r="92" spans="1:12" ht="24.95" customHeight="1" x14ac:dyDescent="0.25">
      <c r="A92" s="167"/>
      <c r="B92" s="169"/>
      <c r="C92" s="168"/>
      <c r="D92" s="155" t="str">
        <f t="shared" si="2"/>
        <v/>
      </c>
      <c r="E92" s="174"/>
      <c r="F92" s="174"/>
      <c r="G92" s="174"/>
      <c r="H92" s="174"/>
      <c r="I92" s="174"/>
      <c r="J92" s="174"/>
      <c r="K92" s="174"/>
      <c r="L92" s="62"/>
    </row>
    <row r="93" spans="1:12" ht="24.95" customHeight="1" x14ac:dyDescent="0.25">
      <c r="A93" s="167"/>
      <c r="B93" s="169"/>
      <c r="C93" s="168"/>
      <c r="D93" s="155" t="str">
        <f t="shared" si="2"/>
        <v/>
      </c>
      <c r="E93" s="174"/>
      <c r="F93" s="174"/>
      <c r="G93" s="174"/>
      <c r="H93" s="174"/>
      <c r="I93" s="174"/>
      <c r="J93" s="174"/>
      <c r="K93" s="174"/>
      <c r="L93" s="62"/>
    </row>
    <row r="94" spans="1:12" ht="24.95" customHeight="1" thickBot="1" x14ac:dyDescent="0.3">
      <c r="A94" s="170"/>
      <c r="B94" s="171"/>
      <c r="C94" s="172"/>
      <c r="D94" s="156" t="str">
        <f t="shared" si="2"/>
        <v/>
      </c>
      <c r="E94" s="175"/>
      <c r="F94" s="175"/>
      <c r="G94" s="175"/>
      <c r="H94" s="175"/>
      <c r="I94" s="175"/>
      <c r="J94" s="175"/>
      <c r="K94" s="175"/>
      <c r="L94" s="62"/>
    </row>
    <row r="95" spans="1:12" ht="24.95" customHeight="1" thickBot="1" x14ac:dyDescent="0.3">
      <c r="A95" s="244" t="s">
        <v>233</v>
      </c>
      <c r="B95" s="245"/>
      <c r="C95" s="245"/>
      <c r="D95" s="157">
        <f>SUM(D17:D94)</f>
        <v>296335.62</v>
      </c>
      <c r="E95" s="103">
        <f t="shared" ref="E95:K95" si="3">SUM(E17:E94)</f>
        <v>215467.54</v>
      </c>
      <c r="F95" s="103">
        <f t="shared" si="3"/>
        <v>60903.9</v>
      </c>
      <c r="G95" s="103">
        <f t="shared" si="3"/>
        <v>3485.92</v>
      </c>
      <c r="H95" s="103">
        <f t="shared" si="3"/>
        <v>14041.150000000001</v>
      </c>
      <c r="I95" s="103">
        <f t="shared" si="3"/>
        <v>1758</v>
      </c>
      <c r="J95" s="103">
        <f t="shared" si="3"/>
        <v>679.11</v>
      </c>
      <c r="K95" s="103">
        <f t="shared" si="3"/>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44"/>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B9E03-A3FB-4F5A-AD7D-6A3C6EA53E9D}">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8" t="s">
        <v>141</v>
      </c>
      <c r="H1" s="159"/>
      <c r="I1" s="159"/>
      <c r="J1" s="159"/>
      <c r="K1" s="160"/>
      <c r="L1" s="83"/>
      <c r="M1" s="195" t="s">
        <v>147</v>
      </c>
      <c r="N1" s="195"/>
    </row>
    <row r="2" spans="1:25" ht="30" customHeight="1" x14ac:dyDescent="0.25">
      <c r="A2" s="196" t="s">
        <v>200</v>
      </c>
      <c r="B2" s="196"/>
      <c r="C2" s="196"/>
      <c r="D2" s="196"/>
      <c r="E2" s="196"/>
      <c r="F2" s="74"/>
      <c r="G2" s="234" t="s">
        <v>142</v>
      </c>
      <c r="H2" s="235"/>
      <c r="I2" s="235"/>
      <c r="J2" s="235"/>
      <c r="K2" s="161">
        <f>D95</f>
        <v>51832.990000000005</v>
      </c>
      <c r="M2" s="200" t="s">
        <v>183</v>
      </c>
      <c r="N2" s="200"/>
    </row>
    <row r="3" spans="1:25" ht="30" customHeight="1" x14ac:dyDescent="0.25">
      <c r="A3" s="196"/>
      <c r="B3" s="196"/>
      <c r="C3" s="196"/>
      <c r="D3" s="196"/>
      <c r="E3" s="196"/>
      <c r="F3" s="74"/>
      <c r="G3" s="236" t="s">
        <v>184</v>
      </c>
      <c r="H3" s="237"/>
      <c r="I3" s="237"/>
      <c r="J3" s="237"/>
      <c r="K3" s="60"/>
      <c r="M3" s="190" t="s">
        <v>130</v>
      </c>
      <c r="N3" s="190"/>
    </row>
    <row r="4" spans="1:25" ht="30" customHeight="1" x14ac:dyDescent="0.25">
      <c r="A4" s="196"/>
      <c r="B4" s="196"/>
      <c r="C4" s="196"/>
      <c r="D4" s="196"/>
      <c r="E4" s="196"/>
      <c r="F4" s="74"/>
      <c r="G4" s="238" t="s">
        <v>185</v>
      </c>
      <c r="H4" s="239"/>
      <c r="I4" s="239"/>
      <c r="J4" s="239"/>
      <c r="K4" s="60"/>
      <c r="L4" s="65"/>
      <c r="M4" s="200" t="s">
        <v>188</v>
      </c>
      <c r="N4" s="200"/>
      <c r="O4" s="61"/>
      <c r="P4" s="61"/>
      <c r="Q4" s="61"/>
      <c r="R4" s="61"/>
      <c r="S4" s="61"/>
      <c r="T4" s="61"/>
      <c r="U4" s="61"/>
      <c r="V4" s="61"/>
      <c r="W4" s="61"/>
      <c r="X4" s="61"/>
      <c r="Y4" s="61"/>
    </row>
    <row r="5" spans="1:25" ht="30" customHeight="1" x14ac:dyDescent="0.25">
      <c r="A5" s="189"/>
      <c r="B5" s="189"/>
      <c r="C5" s="189"/>
      <c r="D5" s="189"/>
      <c r="E5" s="189"/>
      <c r="F5" s="74"/>
      <c r="G5" s="238" t="s">
        <v>187</v>
      </c>
      <c r="H5" s="239"/>
      <c r="I5" s="239"/>
      <c r="J5" s="239"/>
      <c r="K5" s="60"/>
      <c r="L5" s="59"/>
      <c r="M5" s="200" t="s">
        <v>189</v>
      </c>
      <c r="N5" s="200"/>
      <c r="O5" s="61"/>
      <c r="P5" s="61"/>
      <c r="Q5" s="61"/>
      <c r="R5" s="61"/>
      <c r="S5" s="61"/>
      <c r="T5" s="61"/>
      <c r="U5" s="61"/>
      <c r="V5" s="61"/>
      <c r="W5" s="61"/>
      <c r="X5" s="61"/>
      <c r="Y5" s="61"/>
    </row>
    <row r="6" spans="1:25" ht="43.5" customHeight="1" thickBot="1" x14ac:dyDescent="0.3">
      <c r="F6" s="74"/>
      <c r="G6" s="240" t="s">
        <v>143</v>
      </c>
      <c r="H6" s="241"/>
      <c r="I6" s="241"/>
      <c r="J6" s="241"/>
      <c r="K6" s="181">
        <f>SUM(K2:K5)</f>
        <v>51832.990000000005</v>
      </c>
      <c r="L6" s="59"/>
      <c r="M6" s="200" t="s">
        <v>146</v>
      </c>
      <c r="N6" s="200"/>
      <c r="O6" s="67"/>
      <c r="P6" s="67"/>
      <c r="Q6" s="67"/>
      <c r="R6" s="67"/>
      <c r="S6" s="67"/>
      <c r="T6" s="67"/>
      <c r="U6" s="67"/>
      <c r="V6" s="67"/>
      <c r="W6" s="67"/>
      <c r="X6" s="67"/>
      <c r="Y6" s="67"/>
    </row>
    <row r="7" spans="1:25" ht="66" customHeight="1" thickBot="1" x14ac:dyDescent="0.3">
      <c r="A7" s="74"/>
      <c r="B7" s="74"/>
      <c r="D7" s="74" t="s">
        <v>235</v>
      </c>
      <c r="F7" s="74"/>
      <c r="G7" s="240" t="s">
        <v>144</v>
      </c>
      <c r="H7" s="241"/>
      <c r="I7" s="241"/>
      <c r="J7" s="241"/>
      <c r="K7" s="162">
        <v>51832.99</v>
      </c>
      <c r="M7" s="200" t="s">
        <v>190</v>
      </c>
      <c r="N7" s="200"/>
      <c r="O7" s="68"/>
      <c r="P7" s="68"/>
      <c r="Q7" s="68"/>
      <c r="R7" s="68"/>
      <c r="S7" s="68"/>
      <c r="T7" s="68"/>
      <c r="U7" s="68"/>
      <c r="V7" s="68"/>
      <c r="W7" s="68"/>
      <c r="X7" s="68"/>
      <c r="Y7" s="68"/>
    </row>
    <row r="8" spans="1:25" ht="15" customHeight="1" thickBot="1" x14ac:dyDescent="0.3">
      <c r="M8" s="145"/>
      <c r="N8" s="46"/>
      <c r="O8" s="69"/>
      <c r="P8" s="69"/>
      <c r="Q8" s="69"/>
      <c r="R8" s="69"/>
      <c r="S8" s="69"/>
      <c r="T8" s="69"/>
      <c r="U8" s="69"/>
      <c r="V8" s="69"/>
      <c r="W8" s="69"/>
      <c r="X8" s="69"/>
      <c r="Y8" s="69"/>
    </row>
    <row r="9" spans="1:25" s="74" customFormat="1" ht="24.95" customHeight="1" x14ac:dyDescent="0.25">
      <c r="A9" s="242"/>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thickBot="1" x14ac:dyDescent="0.3">
      <c r="A10" s="243"/>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105" t="s">
        <v>151</v>
      </c>
      <c r="B11" s="248" t="s">
        <v>252</v>
      </c>
      <c r="C11" s="249"/>
      <c r="D11" s="179" t="s">
        <v>258</v>
      </c>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105" t="s">
        <v>168</v>
      </c>
      <c r="B12" s="250" t="str">
        <f>Central!B12</f>
        <v>CTD- Cochise Technology District</v>
      </c>
      <c r="C12" s="250"/>
      <c r="D12" s="179" t="str">
        <f>Central!D12</f>
        <v>020801</v>
      </c>
      <c r="E12" s="80" t="s">
        <v>145</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147"/>
      <c r="B14" s="107"/>
      <c r="C14" s="147"/>
      <c r="D14" s="108"/>
      <c r="E14" s="222" t="s">
        <v>8</v>
      </c>
      <c r="F14" s="223"/>
      <c r="G14" s="223"/>
      <c r="H14" s="223"/>
      <c r="I14" s="223"/>
      <c r="J14" s="223"/>
      <c r="K14" s="224"/>
      <c r="M14" s="220" t="s">
        <v>192</v>
      </c>
      <c r="N14" s="220"/>
      <c r="O14" s="87"/>
      <c r="P14" s="87"/>
      <c r="Q14" s="87"/>
      <c r="R14" s="87"/>
      <c r="S14" s="87"/>
      <c r="T14" s="87"/>
      <c r="U14" s="87"/>
      <c r="V14" s="87"/>
      <c r="W14" s="87"/>
      <c r="X14" s="87"/>
      <c r="Y14" s="87"/>
    </row>
    <row r="15" spans="1:25" ht="29.25" customHeight="1" thickBot="1" x14ac:dyDescent="0.3">
      <c r="A15" s="148"/>
      <c r="B15" s="110"/>
      <c r="C15" s="148"/>
      <c r="D15" s="111"/>
      <c r="E15" s="222" t="s">
        <v>9</v>
      </c>
      <c r="F15" s="225"/>
      <c r="G15" s="225"/>
      <c r="H15" s="225"/>
      <c r="I15" s="225"/>
      <c r="J15" s="226"/>
      <c r="K15" s="227" t="s">
        <v>10</v>
      </c>
      <c r="M15" s="220"/>
      <c r="N15" s="220"/>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8"/>
      <c r="M16" s="220"/>
      <c r="N16" s="220"/>
    </row>
    <row r="17" spans="1:14" s="89" customFormat="1" ht="24.95" customHeight="1" x14ac:dyDescent="0.25">
      <c r="A17" s="251" t="s">
        <v>15</v>
      </c>
      <c r="B17" s="252">
        <v>301</v>
      </c>
      <c r="C17" s="253" t="s">
        <v>221</v>
      </c>
      <c r="D17" s="154" t="str">
        <f t="shared" ref="D17:D48" si="0">IF(SUM(E17:K17)&gt;0,(SUM(E17:K17)),"")</f>
        <v/>
      </c>
      <c r="E17" s="173"/>
      <c r="F17" s="173"/>
      <c r="G17" s="173"/>
      <c r="H17" s="173"/>
      <c r="I17" s="173"/>
      <c r="J17" s="173"/>
      <c r="K17" s="173"/>
      <c r="M17" s="92"/>
      <c r="N17" s="144" t="s">
        <v>169</v>
      </c>
    </row>
    <row r="18" spans="1:14" s="89" customFormat="1" ht="24.95" customHeight="1" x14ac:dyDescent="0.25">
      <c r="A18" s="254" t="s">
        <v>16</v>
      </c>
      <c r="B18" s="255">
        <v>302</v>
      </c>
      <c r="C18" s="256" t="s">
        <v>17</v>
      </c>
      <c r="D18" s="155">
        <f t="shared" si="0"/>
        <v>51832.990000000005</v>
      </c>
      <c r="E18" s="176">
        <f>31956.05+2000+1049.05+2000.81+799.95+175+335.05</f>
        <v>38315.910000000003</v>
      </c>
      <c r="F18" s="176">
        <f>6303.08+395.2+207.3+395.36+157.93+34.5+66.35</f>
        <v>7559.72</v>
      </c>
      <c r="G18" s="176"/>
      <c r="H18" s="176">
        <v>5957.36</v>
      </c>
      <c r="I18" s="176"/>
      <c r="J18" s="174"/>
      <c r="K18" s="174"/>
      <c r="M18" s="146"/>
      <c r="N18" s="144" t="s">
        <v>170</v>
      </c>
    </row>
    <row r="19" spans="1:14" s="89" customFormat="1" ht="24.95" customHeight="1" x14ac:dyDescent="0.25">
      <c r="A19" s="254" t="s">
        <v>206</v>
      </c>
      <c r="B19" s="255">
        <v>376</v>
      </c>
      <c r="C19" s="256" t="s">
        <v>207</v>
      </c>
      <c r="D19" s="155" t="str">
        <f t="shared" si="0"/>
        <v/>
      </c>
      <c r="E19" s="174"/>
      <c r="F19" s="174"/>
      <c r="G19" s="174"/>
      <c r="H19" s="174"/>
      <c r="I19" s="174"/>
      <c r="J19" s="174"/>
      <c r="K19" s="174"/>
      <c r="M19" s="146"/>
      <c r="N19" s="144"/>
    </row>
    <row r="20" spans="1:14" s="89" customFormat="1" ht="24.95" customHeight="1" x14ac:dyDescent="0.25">
      <c r="A20" s="254" t="s">
        <v>18</v>
      </c>
      <c r="B20" s="255">
        <v>303</v>
      </c>
      <c r="C20" s="256" t="s">
        <v>19</v>
      </c>
      <c r="D20" s="155" t="str">
        <f t="shared" si="0"/>
        <v/>
      </c>
      <c r="E20" s="174"/>
      <c r="F20" s="174"/>
      <c r="G20" s="174"/>
      <c r="H20" s="174"/>
      <c r="I20" s="174"/>
      <c r="J20" s="174"/>
      <c r="K20" s="174"/>
      <c r="M20" s="92"/>
      <c r="N20" s="200" t="s">
        <v>171</v>
      </c>
    </row>
    <row r="21" spans="1:14" s="89" customFormat="1" ht="24.95" customHeight="1" x14ac:dyDescent="0.25">
      <c r="A21" s="254" t="s">
        <v>20</v>
      </c>
      <c r="B21" s="255">
        <v>304</v>
      </c>
      <c r="C21" s="256" t="s">
        <v>21</v>
      </c>
      <c r="D21" s="155" t="str">
        <f t="shared" si="0"/>
        <v/>
      </c>
      <c r="E21" s="174"/>
      <c r="F21" s="174"/>
      <c r="G21" s="174"/>
      <c r="H21" s="174"/>
      <c r="I21" s="174"/>
      <c r="J21" s="174"/>
      <c r="K21" s="174"/>
      <c r="M21" s="92"/>
      <c r="N21" s="200"/>
    </row>
    <row r="22" spans="1:14" s="89" customFormat="1" ht="24.95" customHeight="1" x14ac:dyDescent="0.25">
      <c r="A22" s="254" t="s">
        <v>22</v>
      </c>
      <c r="B22" s="255">
        <v>305</v>
      </c>
      <c r="C22" s="256" t="s">
        <v>23</v>
      </c>
      <c r="D22" s="155" t="str">
        <f t="shared" si="0"/>
        <v/>
      </c>
      <c r="E22" s="174"/>
      <c r="F22" s="174"/>
      <c r="G22" s="174"/>
      <c r="H22" s="174"/>
      <c r="I22" s="174"/>
      <c r="J22" s="174"/>
      <c r="K22" s="174"/>
      <c r="M22" s="92"/>
      <c r="N22" s="200"/>
    </row>
    <row r="23" spans="1:14" s="89" customFormat="1" ht="24.95" customHeight="1" x14ac:dyDescent="0.25">
      <c r="A23" s="254" t="s">
        <v>24</v>
      </c>
      <c r="B23" s="255">
        <v>306</v>
      </c>
      <c r="C23" s="256" t="s">
        <v>25</v>
      </c>
      <c r="D23" s="155" t="str">
        <f t="shared" si="0"/>
        <v/>
      </c>
      <c r="E23" s="174"/>
      <c r="F23" s="174"/>
      <c r="G23" s="174"/>
      <c r="H23" s="174"/>
      <c r="I23" s="174"/>
      <c r="J23" s="174"/>
      <c r="K23" s="174"/>
      <c r="M23" s="92"/>
      <c r="N23" s="200" t="s">
        <v>172</v>
      </c>
    </row>
    <row r="24" spans="1:14" s="89" customFormat="1" ht="24.95" customHeight="1" x14ac:dyDescent="0.25">
      <c r="A24" s="254" t="s">
        <v>26</v>
      </c>
      <c r="B24" s="255">
        <v>307</v>
      </c>
      <c r="C24" s="256" t="s">
        <v>27</v>
      </c>
      <c r="D24" s="155" t="str">
        <f t="shared" si="0"/>
        <v/>
      </c>
      <c r="E24" s="174"/>
      <c r="F24" s="174"/>
      <c r="G24" s="174"/>
      <c r="H24" s="174"/>
      <c r="I24" s="174"/>
      <c r="J24" s="174"/>
      <c r="K24" s="174"/>
      <c r="M24" s="92"/>
      <c r="N24" s="200"/>
    </row>
    <row r="25" spans="1:14" s="89" customFormat="1" ht="24.95" customHeight="1" x14ac:dyDescent="0.25">
      <c r="A25" s="254" t="s">
        <v>28</v>
      </c>
      <c r="B25" s="255">
        <v>309</v>
      </c>
      <c r="C25" s="256" t="s">
        <v>224</v>
      </c>
      <c r="D25" s="155" t="str">
        <f t="shared" si="0"/>
        <v/>
      </c>
      <c r="E25" s="174"/>
      <c r="F25" s="174"/>
      <c r="G25" s="174"/>
      <c r="H25" s="174"/>
      <c r="I25" s="174"/>
      <c r="J25" s="174"/>
      <c r="K25" s="174"/>
      <c r="M25" s="92"/>
      <c r="N25" s="200" t="s">
        <v>173</v>
      </c>
    </row>
    <row r="26" spans="1:14" s="89" customFormat="1" ht="24.95" customHeight="1" x14ac:dyDescent="0.25">
      <c r="A26" s="254" t="s">
        <v>30</v>
      </c>
      <c r="B26" s="255">
        <v>310</v>
      </c>
      <c r="C26" s="256" t="s">
        <v>31</v>
      </c>
      <c r="D26" s="155" t="str">
        <f t="shared" si="0"/>
        <v/>
      </c>
      <c r="E26" s="174"/>
      <c r="F26" s="174"/>
      <c r="G26" s="174"/>
      <c r="H26" s="174"/>
      <c r="I26" s="174"/>
      <c r="J26" s="174"/>
      <c r="K26" s="174"/>
      <c r="M26" s="92"/>
      <c r="N26" s="200"/>
    </row>
    <row r="27" spans="1:14" s="89" customFormat="1" ht="24.95" customHeight="1" x14ac:dyDescent="0.25">
      <c r="A27" s="254" t="s">
        <v>32</v>
      </c>
      <c r="B27" s="255">
        <v>311</v>
      </c>
      <c r="C27" s="256" t="s">
        <v>33</v>
      </c>
      <c r="D27" s="155" t="str">
        <f t="shared" si="0"/>
        <v/>
      </c>
      <c r="E27" s="174"/>
      <c r="F27" s="174"/>
      <c r="G27" s="174"/>
      <c r="H27" s="174"/>
      <c r="I27" s="174"/>
      <c r="J27" s="174"/>
      <c r="K27" s="174"/>
      <c r="M27" s="92"/>
      <c r="N27" s="200" t="s">
        <v>174</v>
      </c>
    </row>
    <row r="28" spans="1:14" s="89" customFormat="1" ht="24.95" customHeight="1" x14ac:dyDescent="0.25">
      <c r="A28" s="254" t="s">
        <v>34</v>
      </c>
      <c r="B28" s="255">
        <v>312</v>
      </c>
      <c r="C28" s="256" t="s">
        <v>35</v>
      </c>
      <c r="D28" s="155" t="str">
        <f t="shared" si="0"/>
        <v/>
      </c>
      <c r="E28" s="174"/>
      <c r="F28" s="174"/>
      <c r="G28" s="174"/>
      <c r="H28" s="174"/>
      <c r="I28" s="174"/>
      <c r="J28" s="174"/>
      <c r="K28" s="174"/>
      <c r="M28" s="92"/>
      <c r="N28" s="200"/>
    </row>
    <row r="29" spans="1:14" s="89" customFormat="1" ht="24.95" customHeight="1" x14ac:dyDescent="0.25">
      <c r="A29" s="254" t="s">
        <v>36</v>
      </c>
      <c r="B29" s="255">
        <v>313</v>
      </c>
      <c r="C29" s="256" t="s">
        <v>208</v>
      </c>
      <c r="D29" s="155" t="str">
        <f t="shared" si="0"/>
        <v/>
      </c>
      <c r="E29" s="174"/>
      <c r="F29" s="174"/>
      <c r="G29" s="174"/>
      <c r="H29" s="174"/>
      <c r="I29" s="174"/>
      <c r="J29" s="174"/>
      <c r="K29" s="174"/>
      <c r="M29" s="92"/>
      <c r="N29" s="200"/>
    </row>
    <row r="30" spans="1:14" s="89" customFormat="1" ht="24.95" customHeight="1" x14ac:dyDescent="0.25">
      <c r="A30" s="254" t="s">
        <v>37</v>
      </c>
      <c r="B30" s="255">
        <v>314</v>
      </c>
      <c r="C30" s="256" t="s">
        <v>209</v>
      </c>
      <c r="D30" s="155" t="str">
        <f t="shared" si="0"/>
        <v/>
      </c>
      <c r="E30" s="174"/>
      <c r="F30" s="174"/>
      <c r="G30" s="174"/>
      <c r="H30" s="174"/>
      <c r="I30" s="174"/>
      <c r="J30" s="174"/>
      <c r="K30" s="174"/>
      <c r="M30" s="200" t="s">
        <v>186</v>
      </c>
      <c r="N30" s="200"/>
    </row>
    <row r="31" spans="1:14" s="89" customFormat="1" ht="24.95" customHeight="1" x14ac:dyDescent="0.25">
      <c r="A31" s="254" t="s">
        <v>38</v>
      </c>
      <c r="B31" s="255">
        <v>315</v>
      </c>
      <c r="C31" s="256" t="s">
        <v>39</v>
      </c>
      <c r="D31" s="155" t="str">
        <f t="shared" si="0"/>
        <v/>
      </c>
      <c r="E31" s="174"/>
      <c r="F31" s="174"/>
      <c r="G31" s="174"/>
      <c r="H31" s="174"/>
      <c r="I31" s="174"/>
      <c r="J31" s="174"/>
      <c r="K31" s="174"/>
      <c r="M31" s="200"/>
      <c r="N31" s="200"/>
    </row>
    <row r="32" spans="1:14" s="89" customFormat="1" ht="24.95" customHeight="1" x14ac:dyDescent="0.25">
      <c r="A32" s="254" t="s">
        <v>40</v>
      </c>
      <c r="B32" s="255">
        <v>316</v>
      </c>
      <c r="C32" s="256" t="s">
        <v>41</v>
      </c>
      <c r="D32" s="155" t="str">
        <f t="shared" si="0"/>
        <v/>
      </c>
      <c r="E32" s="174"/>
      <c r="F32" s="174"/>
      <c r="G32" s="174"/>
      <c r="H32" s="174"/>
      <c r="I32" s="174"/>
      <c r="J32" s="174"/>
      <c r="K32" s="174"/>
      <c r="M32" s="200"/>
      <c r="N32" s="200"/>
    </row>
    <row r="33" spans="1:23" s="89" customFormat="1" ht="24.95" customHeight="1" x14ac:dyDescent="0.25">
      <c r="A33" s="254" t="s">
        <v>42</v>
      </c>
      <c r="B33" s="255">
        <v>317</v>
      </c>
      <c r="C33" s="256" t="s">
        <v>43</v>
      </c>
      <c r="D33" s="155" t="str">
        <f t="shared" si="0"/>
        <v/>
      </c>
      <c r="E33" s="174"/>
      <c r="F33" s="174"/>
      <c r="G33" s="174"/>
      <c r="H33" s="174"/>
      <c r="I33" s="174"/>
      <c r="J33" s="174"/>
      <c r="K33" s="174"/>
      <c r="M33" s="200"/>
      <c r="N33" s="200"/>
    </row>
    <row r="34" spans="1:23" s="89" customFormat="1" ht="24.95" customHeight="1" x14ac:dyDescent="0.25">
      <c r="A34" s="254" t="s">
        <v>44</v>
      </c>
      <c r="B34" s="255">
        <v>318</v>
      </c>
      <c r="C34" s="256" t="s">
        <v>45</v>
      </c>
      <c r="D34" s="155" t="str">
        <f t="shared" si="0"/>
        <v/>
      </c>
      <c r="E34" s="174"/>
      <c r="F34" s="174"/>
      <c r="G34" s="174"/>
      <c r="H34" s="174"/>
      <c r="I34" s="174"/>
      <c r="J34" s="174"/>
      <c r="K34" s="174"/>
      <c r="M34" s="200"/>
      <c r="N34" s="200"/>
    </row>
    <row r="35" spans="1:23" s="89" customFormat="1" ht="24.95" customHeight="1" x14ac:dyDescent="0.25">
      <c r="A35" s="254" t="s">
        <v>46</v>
      </c>
      <c r="B35" s="255">
        <v>319</v>
      </c>
      <c r="C35" s="256" t="s">
        <v>223</v>
      </c>
      <c r="D35" s="155" t="str">
        <f t="shared" si="0"/>
        <v/>
      </c>
      <c r="E35" s="174"/>
      <c r="F35" s="174"/>
      <c r="G35" s="174"/>
      <c r="H35" s="174"/>
      <c r="I35" s="174"/>
      <c r="J35" s="174"/>
      <c r="K35" s="174"/>
      <c r="M35" s="200"/>
      <c r="N35" s="200"/>
    </row>
    <row r="36" spans="1:23" s="89" customFormat="1" ht="24.95" customHeight="1" x14ac:dyDescent="0.25">
      <c r="A36" s="254" t="s">
        <v>47</v>
      </c>
      <c r="B36" s="255">
        <v>320</v>
      </c>
      <c r="C36" s="256" t="s">
        <v>48</v>
      </c>
      <c r="D36" s="155" t="str">
        <f t="shared" si="0"/>
        <v/>
      </c>
      <c r="E36" s="174"/>
      <c r="F36" s="174"/>
      <c r="G36" s="174"/>
      <c r="H36" s="174"/>
      <c r="I36" s="174"/>
      <c r="J36" s="174"/>
      <c r="K36" s="174"/>
      <c r="M36" s="200"/>
      <c r="N36" s="200"/>
      <c r="O36" s="87"/>
      <c r="P36" s="87"/>
      <c r="Q36" s="87"/>
      <c r="R36" s="87"/>
      <c r="S36" s="87"/>
      <c r="T36" s="87"/>
      <c r="U36" s="87"/>
      <c r="V36" s="87"/>
      <c r="W36" s="87"/>
    </row>
    <row r="37" spans="1:23" s="89" customFormat="1" ht="24.95" customHeight="1" x14ac:dyDescent="0.25">
      <c r="A37" s="254" t="s">
        <v>49</v>
      </c>
      <c r="B37" s="255">
        <v>321</v>
      </c>
      <c r="C37" s="256" t="s">
        <v>50</v>
      </c>
      <c r="D37" s="155" t="str">
        <f t="shared" si="0"/>
        <v/>
      </c>
      <c r="E37" s="174"/>
      <c r="F37" s="174"/>
      <c r="G37" s="174"/>
      <c r="H37" s="174"/>
      <c r="I37" s="174"/>
      <c r="J37" s="174"/>
      <c r="K37" s="174"/>
      <c r="M37" s="200"/>
      <c r="N37" s="200"/>
    </row>
    <row r="38" spans="1:23" s="89" customFormat="1" ht="24.95" customHeight="1" x14ac:dyDescent="0.25">
      <c r="A38" s="254" t="s">
        <v>51</v>
      </c>
      <c r="B38" s="255">
        <v>322</v>
      </c>
      <c r="C38" s="256" t="s">
        <v>52</v>
      </c>
      <c r="D38" s="155" t="str">
        <f t="shared" si="0"/>
        <v/>
      </c>
      <c r="E38" s="174"/>
      <c r="F38" s="174"/>
      <c r="G38" s="174"/>
      <c r="H38" s="174"/>
      <c r="I38" s="174"/>
      <c r="J38" s="174"/>
      <c r="K38" s="174"/>
      <c r="M38" s="200"/>
      <c r="N38" s="200"/>
    </row>
    <row r="39" spans="1:23" s="89" customFormat="1" ht="24.95" customHeight="1" x14ac:dyDescent="0.25">
      <c r="A39" s="254" t="s">
        <v>53</v>
      </c>
      <c r="B39" s="255">
        <v>345</v>
      </c>
      <c r="C39" s="256" t="s">
        <v>54</v>
      </c>
      <c r="D39" s="155" t="str">
        <f t="shared" si="0"/>
        <v/>
      </c>
      <c r="E39" s="174"/>
      <c r="F39" s="174"/>
      <c r="G39" s="174"/>
      <c r="H39" s="174"/>
      <c r="I39" s="174"/>
      <c r="J39" s="174"/>
      <c r="K39" s="174"/>
      <c r="M39" s="93"/>
      <c r="N39" s="93"/>
    </row>
    <row r="40" spans="1:23" s="89" customFormat="1" ht="24.95" customHeight="1" x14ac:dyDescent="0.25">
      <c r="A40" s="254" t="s">
        <v>55</v>
      </c>
      <c r="B40" s="255">
        <v>323</v>
      </c>
      <c r="C40" s="256" t="s">
        <v>56</v>
      </c>
      <c r="D40" s="155" t="str">
        <f t="shared" si="0"/>
        <v/>
      </c>
      <c r="E40" s="174"/>
      <c r="F40" s="174"/>
      <c r="G40" s="174"/>
      <c r="H40" s="174"/>
      <c r="I40" s="174"/>
      <c r="J40" s="174"/>
      <c r="K40" s="174"/>
      <c r="M40" s="92"/>
      <c r="N40" s="200" t="s">
        <v>176</v>
      </c>
    </row>
    <row r="41" spans="1:23" s="89" customFormat="1" ht="24.95" customHeight="1" x14ac:dyDescent="0.25">
      <c r="A41" s="254" t="s">
        <v>57</v>
      </c>
      <c r="B41" s="255">
        <v>324</v>
      </c>
      <c r="C41" s="256" t="s">
        <v>58</v>
      </c>
      <c r="D41" s="155" t="str">
        <f t="shared" si="0"/>
        <v/>
      </c>
      <c r="E41" s="174"/>
      <c r="F41" s="174"/>
      <c r="G41" s="174"/>
      <c r="H41" s="174"/>
      <c r="I41" s="174"/>
      <c r="J41" s="174"/>
      <c r="K41" s="174"/>
      <c r="M41" s="92"/>
      <c r="N41" s="200"/>
    </row>
    <row r="42" spans="1:23" s="89" customFormat="1" ht="24.95" customHeight="1" x14ac:dyDescent="0.25">
      <c r="A42" s="254" t="s">
        <v>59</v>
      </c>
      <c r="B42" s="255">
        <v>325</v>
      </c>
      <c r="C42" s="256" t="s">
        <v>60</v>
      </c>
      <c r="D42" s="155" t="str">
        <f t="shared" si="0"/>
        <v/>
      </c>
      <c r="E42" s="174"/>
      <c r="F42" s="174"/>
      <c r="G42" s="174"/>
      <c r="H42" s="174"/>
      <c r="I42" s="174"/>
      <c r="J42" s="174"/>
      <c r="K42" s="174"/>
      <c r="M42" s="92"/>
      <c r="N42" s="200" t="s">
        <v>177</v>
      </c>
    </row>
    <row r="43" spans="1:23" s="89" customFormat="1" ht="24.95" customHeight="1" x14ac:dyDescent="0.25">
      <c r="A43" s="254" t="s">
        <v>61</v>
      </c>
      <c r="B43" s="255">
        <v>326</v>
      </c>
      <c r="C43" s="256" t="s">
        <v>62</v>
      </c>
      <c r="D43" s="155" t="str">
        <f t="shared" si="0"/>
        <v/>
      </c>
      <c r="E43" s="174"/>
      <c r="F43" s="174"/>
      <c r="G43" s="174"/>
      <c r="H43" s="174"/>
      <c r="I43" s="174"/>
      <c r="J43" s="174"/>
      <c r="K43" s="174"/>
      <c r="M43" s="92"/>
      <c r="N43" s="200"/>
    </row>
    <row r="44" spans="1:23" s="89" customFormat="1" ht="33" customHeight="1" x14ac:dyDescent="0.25">
      <c r="A44" s="254" t="s">
        <v>116</v>
      </c>
      <c r="B44" s="255">
        <v>359</v>
      </c>
      <c r="C44" s="256" t="s">
        <v>241</v>
      </c>
      <c r="D44" s="155" t="str">
        <f t="shared" si="0"/>
        <v/>
      </c>
      <c r="E44" s="174"/>
      <c r="F44" s="174"/>
      <c r="G44" s="174"/>
      <c r="H44" s="174"/>
      <c r="I44" s="174"/>
      <c r="J44" s="174"/>
      <c r="K44" s="174"/>
      <c r="M44" s="92"/>
      <c r="N44" s="200" t="s">
        <v>178</v>
      </c>
    </row>
    <row r="45" spans="1:23" s="89" customFormat="1" ht="24.95" customHeight="1" x14ac:dyDescent="0.25">
      <c r="A45" s="254" t="s">
        <v>63</v>
      </c>
      <c r="B45" s="255">
        <v>327</v>
      </c>
      <c r="C45" s="256" t="s">
        <v>64</v>
      </c>
      <c r="D45" s="155" t="str">
        <f t="shared" si="0"/>
        <v/>
      </c>
      <c r="E45" s="174"/>
      <c r="F45" s="174"/>
      <c r="G45" s="174"/>
      <c r="H45" s="174"/>
      <c r="I45" s="174"/>
      <c r="J45" s="174"/>
      <c r="K45" s="174"/>
      <c r="M45" s="92"/>
      <c r="N45" s="200"/>
    </row>
    <row r="46" spans="1:23" s="89" customFormat="1" ht="24.95" customHeight="1" x14ac:dyDescent="0.25">
      <c r="A46" s="254" t="s">
        <v>65</v>
      </c>
      <c r="B46" s="255">
        <v>328</v>
      </c>
      <c r="C46" s="256" t="s">
        <v>66</v>
      </c>
      <c r="D46" s="155" t="str">
        <f t="shared" si="0"/>
        <v/>
      </c>
      <c r="E46" s="174"/>
      <c r="F46" s="174"/>
      <c r="G46" s="174"/>
      <c r="H46" s="174"/>
      <c r="I46" s="174"/>
      <c r="J46" s="174"/>
      <c r="K46" s="174"/>
      <c r="M46" s="92"/>
      <c r="N46" s="200" t="s">
        <v>179</v>
      </c>
    </row>
    <row r="47" spans="1:23" s="89" customFormat="1" ht="24.95" customHeight="1" x14ac:dyDescent="0.25">
      <c r="A47" s="254" t="s">
        <v>67</v>
      </c>
      <c r="B47" s="255">
        <v>329</v>
      </c>
      <c r="C47" s="256" t="s">
        <v>68</v>
      </c>
      <c r="D47" s="155" t="str">
        <f t="shared" si="0"/>
        <v/>
      </c>
      <c r="E47" s="174"/>
      <c r="F47" s="174"/>
      <c r="G47" s="174"/>
      <c r="H47" s="174"/>
      <c r="I47" s="174"/>
      <c r="J47" s="174"/>
      <c r="K47" s="174"/>
      <c r="M47" s="92"/>
      <c r="N47" s="200"/>
    </row>
    <row r="48" spans="1:23" s="89" customFormat="1" ht="24.95" customHeight="1" x14ac:dyDescent="0.25">
      <c r="A48" s="254" t="s">
        <v>69</v>
      </c>
      <c r="B48" s="255">
        <v>330</v>
      </c>
      <c r="C48" s="256" t="s">
        <v>225</v>
      </c>
      <c r="D48" s="155" t="str">
        <f t="shared" si="0"/>
        <v/>
      </c>
      <c r="E48" s="174"/>
      <c r="F48" s="174"/>
      <c r="G48" s="174"/>
      <c r="H48" s="174"/>
      <c r="I48" s="174"/>
      <c r="J48" s="174"/>
      <c r="K48" s="174"/>
      <c r="M48" s="92"/>
      <c r="N48" s="146"/>
    </row>
    <row r="49" spans="1:14" s="89" customFormat="1" ht="24.95" customHeight="1" x14ac:dyDescent="0.25">
      <c r="A49" s="254" t="s">
        <v>72</v>
      </c>
      <c r="B49" s="255">
        <v>333</v>
      </c>
      <c r="C49" s="256" t="s">
        <v>73</v>
      </c>
      <c r="D49" s="155" t="str">
        <f t="shared" ref="D49:D79" si="1">IF(SUM(E49:K49)&gt;0,(SUM(E49:K49)),"")</f>
        <v/>
      </c>
      <c r="E49" s="174"/>
      <c r="F49" s="174"/>
      <c r="G49" s="174"/>
      <c r="H49" s="174"/>
      <c r="I49" s="174"/>
      <c r="J49" s="174"/>
      <c r="K49" s="174"/>
      <c r="M49" s="92"/>
      <c r="N49" s="144" t="s">
        <v>134</v>
      </c>
    </row>
    <row r="50" spans="1:14" s="89" customFormat="1" ht="24.95" customHeight="1" x14ac:dyDescent="0.25">
      <c r="A50" s="254" t="s">
        <v>74</v>
      </c>
      <c r="B50" s="255">
        <v>334</v>
      </c>
      <c r="C50" s="256" t="s">
        <v>222</v>
      </c>
      <c r="D50" s="155" t="str">
        <f t="shared" si="1"/>
        <v/>
      </c>
      <c r="E50" s="174"/>
      <c r="F50" s="174"/>
      <c r="G50" s="174"/>
      <c r="H50" s="174"/>
      <c r="I50" s="174"/>
      <c r="J50" s="174"/>
      <c r="K50" s="174"/>
      <c r="M50" s="92"/>
      <c r="N50" s="146"/>
    </row>
    <row r="51" spans="1:14" s="89" customFormat="1" ht="24.95" customHeight="1" x14ac:dyDescent="0.25">
      <c r="A51" s="254" t="s">
        <v>75</v>
      </c>
      <c r="B51" s="255">
        <v>335</v>
      </c>
      <c r="C51" s="256" t="s">
        <v>210</v>
      </c>
      <c r="D51" s="155" t="str">
        <f t="shared" si="1"/>
        <v/>
      </c>
      <c r="E51" s="174"/>
      <c r="F51" s="174"/>
      <c r="G51" s="174"/>
      <c r="H51" s="174"/>
      <c r="I51" s="174"/>
      <c r="J51" s="174"/>
      <c r="K51" s="174"/>
      <c r="M51" s="144" t="s">
        <v>78</v>
      </c>
      <c r="N51" s="92"/>
    </row>
    <row r="52" spans="1:14" s="89" customFormat="1" ht="24.95" customHeight="1" x14ac:dyDescent="0.25">
      <c r="A52" s="254" t="s">
        <v>76</v>
      </c>
      <c r="B52" s="255">
        <v>336</v>
      </c>
      <c r="C52" s="256" t="s">
        <v>77</v>
      </c>
      <c r="D52" s="155" t="str">
        <f t="shared" si="1"/>
        <v/>
      </c>
      <c r="E52" s="174"/>
      <c r="F52" s="174"/>
      <c r="G52" s="174"/>
      <c r="H52" s="174"/>
      <c r="I52" s="174"/>
      <c r="J52" s="174"/>
      <c r="K52" s="174"/>
      <c r="M52" s="144"/>
      <c r="N52" s="92"/>
    </row>
    <row r="53" spans="1:14" s="89" customFormat="1" ht="24.95" customHeight="1" x14ac:dyDescent="0.25">
      <c r="A53" s="254" t="s">
        <v>79</v>
      </c>
      <c r="B53" s="255">
        <v>337</v>
      </c>
      <c r="C53" s="256" t="s">
        <v>226</v>
      </c>
      <c r="D53" s="155" t="str">
        <f t="shared" si="1"/>
        <v/>
      </c>
      <c r="E53" s="174"/>
      <c r="F53" s="174"/>
      <c r="G53" s="174"/>
      <c r="H53" s="174"/>
      <c r="I53" s="174"/>
      <c r="J53" s="174"/>
      <c r="K53" s="174"/>
      <c r="M53" s="92"/>
      <c r="N53" s="92"/>
    </row>
    <row r="54" spans="1:14" s="89" customFormat="1" ht="24.95" customHeight="1" x14ac:dyDescent="0.25">
      <c r="A54" s="254" t="s">
        <v>81</v>
      </c>
      <c r="B54" s="255">
        <v>339</v>
      </c>
      <c r="C54" s="256" t="s">
        <v>82</v>
      </c>
      <c r="D54" s="155" t="str">
        <f t="shared" si="1"/>
        <v/>
      </c>
      <c r="E54" s="174"/>
      <c r="F54" s="174"/>
      <c r="G54" s="174"/>
      <c r="H54" s="174"/>
      <c r="I54" s="174"/>
      <c r="J54" s="174"/>
      <c r="K54" s="174"/>
      <c r="M54" s="92"/>
      <c r="N54" s="92"/>
    </row>
    <row r="55" spans="1:14" s="89" customFormat="1" ht="24.95" customHeight="1" x14ac:dyDescent="0.25">
      <c r="A55" s="254" t="s">
        <v>83</v>
      </c>
      <c r="B55" s="255">
        <v>340</v>
      </c>
      <c r="C55" s="256" t="s">
        <v>84</v>
      </c>
      <c r="D55" s="155" t="str">
        <f t="shared" si="1"/>
        <v/>
      </c>
      <c r="E55" s="174"/>
      <c r="F55" s="174"/>
      <c r="G55" s="174"/>
      <c r="H55" s="174"/>
      <c r="I55" s="174"/>
      <c r="J55" s="174"/>
      <c r="K55" s="174"/>
      <c r="M55" s="92"/>
      <c r="N55" s="92"/>
    </row>
    <row r="56" spans="1:14" s="89" customFormat="1" ht="24.95" customHeight="1" x14ac:dyDescent="0.25">
      <c r="A56" s="254" t="s">
        <v>212</v>
      </c>
      <c r="B56" s="255">
        <v>373</v>
      </c>
      <c r="C56" s="256" t="s">
        <v>214</v>
      </c>
      <c r="D56" s="155" t="str">
        <f t="shared" si="1"/>
        <v/>
      </c>
      <c r="E56" s="174"/>
      <c r="F56" s="174"/>
      <c r="G56" s="174"/>
      <c r="H56" s="174"/>
      <c r="I56" s="174"/>
      <c r="J56" s="174"/>
      <c r="K56" s="174"/>
      <c r="M56" s="92"/>
      <c r="N56" s="92"/>
    </row>
    <row r="57" spans="1:14" s="89" customFormat="1" ht="24.95" customHeight="1" x14ac:dyDescent="0.25">
      <c r="A57" s="254" t="s">
        <v>87</v>
      </c>
      <c r="B57" s="255">
        <v>342</v>
      </c>
      <c r="C57" s="256" t="s">
        <v>88</v>
      </c>
      <c r="D57" s="155" t="str">
        <f t="shared" si="1"/>
        <v/>
      </c>
      <c r="E57" s="174"/>
      <c r="F57" s="174"/>
      <c r="G57" s="174"/>
      <c r="H57" s="174"/>
      <c r="I57" s="174"/>
      <c r="J57" s="174"/>
      <c r="K57" s="174"/>
      <c r="M57" s="92"/>
      <c r="N57" s="92"/>
    </row>
    <row r="58" spans="1:14" s="89" customFormat="1" ht="24.95" customHeight="1" x14ac:dyDescent="0.25">
      <c r="A58" s="254" t="s">
        <v>89</v>
      </c>
      <c r="B58" s="255">
        <v>343</v>
      </c>
      <c r="C58" s="256" t="s">
        <v>90</v>
      </c>
      <c r="D58" s="155" t="str">
        <f t="shared" si="1"/>
        <v/>
      </c>
      <c r="E58" s="174"/>
      <c r="F58" s="174"/>
      <c r="G58" s="174"/>
      <c r="H58" s="174"/>
      <c r="I58" s="174"/>
      <c r="J58" s="174"/>
      <c r="K58" s="174"/>
      <c r="M58" s="92"/>
      <c r="N58" s="92"/>
    </row>
    <row r="59" spans="1:14" s="89" customFormat="1" ht="24.95" customHeight="1" x14ac:dyDescent="0.25">
      <c r="A59" s="254" t="s">
        <v>91</v>
      </c>
      <c r="B59" s="255">
        <v>344</v>
      </c>
      <c r="C59" s="256" t="s">
        <v>92</v>
      </c>
      <c r="D59" s="155" t="str">
        <f t="shared" si="1"/>
        <v/>
      </c>
      <c r="E59" s="174"/>
      <c r="F59" s="174"/>
      <c r="G59" s="174"/>
      <c r="H59" s="174"/>
      <c r="I59" s="174"/>
      <c r="J59" s="174"/>
      <c r="K59" s="174"/>
      <c r="M59" s="92"/>
      <c r="N59" s="92"/>
    </row>
    <row r="60" spans="1:14" s="88" customFormat="1" ht="24.95" customHeight="1" x14ac:dyDescent="0.25">
      <c r="A60" s="254" t="s">
        <v>93</v>
      </c>
      <c r="B60" s="255">
        <v>346</v>
      </c>
      <c r="C60" s="256" t="s">
        <v>94</v>
      </c>
      <c r="D60" s="155" t="str">
        <f t="shared" si="1"/>
        <v/>
      </c>
      <c r="E60" s="174"/>
      <c r="F60" s="174"/>
      <c r="G60" s="174"/>
      <c r="H60" s="174"/>
      <c r="I60" s="174"/>
      <c r="J60" s="174"/>
      <c r="K60" s="174"/>
      <c r="M60" s="92"/>
      <c r="N60" s="38"/>
    </row>
    <row r="61" spans="1:14" ht="24.95" customHeight="1" x14ac:dyDescent="0.25">
      <c r="A61" s="254" t="s">
        <v>95</v>
      </c>
      <c r="B61" s="255">
        <v>347</v>
      </c>
      <c r="C61" s="256" t="s">
        <v>227</v>
      </c>
      <c r="D61" s="155" t="str">
        <f t="shared" si="1"/>
        <v/>
      </c>
      <c r="E61" s="174"/>
      <c r="F61" s="174"/>
      <c r="G61" s="174"/>
      <c r="H61" s="174"/>
      <c r="I61" s="174"/>
      <c r="J61" s="174"/>
      <c r="K61" s="174"/>
      <c r="L61" s="62"/>
      <c r="M61" s="38"/>
    </row>
    <row r="62" spans="1:14" ht="24.95" customHeight="1" x14ac:dyDescent="0.25">
      <c r="A62" s="254" t="s">
        <v>115</v>
      </c>
      <c r="B62" s="255">
        <v>358</v>
      </c>
      <c r="C62" s="256" t="s">
        <v>216</v>
      </c>
      <c r="D62" s="155" t="str">
        <f t="shared" si="1"/>
        <v/>
      </c>
      <c r="E62" s="174"/>
      <c r="F62" s="174"/>
      <c r="G62" s="174"/>
      <c r="H62" s="174"/>
      <c r="I62" s="174"/>
      <c r="J62" s="174"/>
      <c r="K62" s="174"/>
      <c r="L62" s="62"/>
    </row>
    <row r="63" spans="1:14" ht="24.95" customHeight="1" x14ac:dyDescent="0.25">
      <c r="A63" s="254" t="s">
        <v>96</v>
      </c>
      <c r="B63" s="255">
        <v>348</v>
      </c>
      <c r="C63" s="256" t="s">
        <v>97</v>
      </c>
      <c r="D63" s="155" t="str">
        <f t="shared" si="1"/>
        <v/>
      </c>
      <c r="E63" s="174"/>
      <c r="F63" s="174"/>
      <c r="G63" s="174"/>
      <c r="H63" s="174"/>
      <c r="I63" s="174"/>
      <c r="J63" s="174"/>
      <c r="K63" s="174"/>
      <c r="L63" s="62"/>
    </row>
    <row r="64" spans="1:14" ht="24.95" customHeight="1" x14ac:dyDescent="0.25">
      <c r="A64" s="254" t="s">
        <v>98</v>
      </c>
      <c r="B64" s="255">
        <v>349</v>
      </c>
      <c r="C64" s="256" t="s">
        <v>99</v>
      </c>
      <c r="D64" s="155" t="str">
        <f t="shared" si="1"/>
        <v/>
      </c>
      <c r="E64" s="174"/>
      <c r="F64" s="174"/>
      <c r="G64" s="174"/>
      <c r="H64" s="174"/>
      <c r="I64" s="174"/>
      <c r="J64" s="174"/>
      <c r="K64" s="174"/>
      <c r="L64" s="62"/>
    </row>
    <row r="65" spans="1:12" ht="24.95" customHeight="1" x14ac:dyDescent="0.25">
      <c r="A65" s="254" t="s">
        <v>80</v>
      </c>
      <c r="B65" s="255">
        <v>338</v>
      </c>
      <c r="C65" s="256" t="s">
        <v>217</v>
      </c>
      <c r="D65" s="155" t="str">
        <f t="shared" si="1"/>
        <v/>
      </c>
      <c r="E65" s="174"/>
      <c r="F65" s="174"/>
      <c r="G65" s="174"/>
      <c r="H65" s="174"/>
      <c r="I65" s="174"/>
      <c r="J65" s="174"/>
      <c r="K65" s="174"/>
      <c r="L65" s="62"/>
    </row>
    <row r="66" spans="1:12" ht="24.95" customHeight="1" x14ac:dyDescent="0.25">
      <c r="A66" s="254" t="s">
        <v>102</v>
      </c>
      <c r="B66" s="255">
        <v>351</v>
      </c>
      <c r="C66" s="256" t="s">
        <v>218</v>
      </c>
      <c r="D66" s="155" t="str">
        <f t="shared" si="1"/>
        <v/>
      </c>
      <c r="E66" s="174"/>
      <c r="F66" s="174"/>
      <c r="G66" s="174"/>
      <c r="H66" s="174"/>
      <c r="I66" s="174"/>
      <c r="J66" s="174"/>
      <c r="K66" s="174"/>
      <c r="L66" s="62"/>
    </row>
    <row r="67" spans="1:12" ht="24.95" customHeight="1" x14ac:dyDescent="0.25">
      <c r="A67" s="254" t="s">
        <v>103</v>
      </c>
      <c r="B67" s="255">
        <v>352</v>
      </c>
      <c r="C67" s="256" t="s">
        <v>104</v>
      </c>
      <c r="D67" s="155" t="str">
        <f t="shared" si="1"/>
        <v/>
      </c>
      <c r="E67" s="174"/>
      <c r="F67" s="174"/>
      <c r="G67" s="174"/>
      <c r="H67" s="174"/>
      <c r="I67" s="174"/>
      <c r="J67" s="174"/>
      <c r="K67" s="174"/>
      <c r="L67" s="62"/>
    </row>
    <row r="68" spans="1:12" ht="24.95" customHeight="1" x14ac:dyDescent="0.25">
      <c r="A68" s="254" t="s">
        <v>105</v>
      </c>
      <c r="B68" s="255">
        <v>353</v>
      </c>
      <c r="C68" s="256" t="s">
        <v>228</v>
      </c>
      <c r="D68" s="155" t="str">
        <f t="shared" si="1"/>
        <v/>
      </c>
      <c r="E68" s="174"/>
      <c r="F68" s="174"/>
      <c r="G68" s="174"/>
      <c r="H68" s="174"/>
      <c r="I68" s="174"/>
      <c r="J68" s="174"/>
      <c r="K68" s="174"/>
      <c r="L68" s="62"/>
    </row>
    <row r="69" spans="1:12" ht="24.95" customHeight="1" x14ac:dyDescent="0.25">
      <c r="A69" s="254" t="s">
        <v>107</v>
      </c>
      <c r="B69" s="255">
        <v>354</v>
      </c>
      <c r="C69" s="256" t="s">
        <v>108</v>
      </c>
      <c r="D69" s="155" t="str">
        <f t="shared" si="1"/>
        <v/>
      </c>
      <c r="E69" s="174"/>
      <c r="F69" s="174"/>
      <c r="G69" s="174"/>
      <c r="H69" s="174"/>
      <c r="I69" s="174"/>
      <c r="J69" s="174"/>
      <c r="K69" s="174"/>
      <c r="L69" s="62"/>
    </row>
    <row r="70" spans="1:12" ht="24.95" customHeight="1" x14ac:dyDescent="0.25">
      <c r="A70" s="254" t="s">
        <v>109</v>
      </c>
      <c r="B70" s="255">
        <v>355</v>
      </c>
      <c r="C70" s="256" t="s">
        <v>110</v>
      </c>
      <c r="D70" s="155" t="str">
        <f t="shared" si="1"/>
        <v/>
      </c>
      <c r="E70" s="174"/>
      <c r="F70" s="174"/>
      <c r="G70" s="174"/>
      <c r="H70" s="174"/>
      <c r="I70" s="174"/>
      <c r="J70" s="174"/>
      <c r="K70" s="174"/>
      <c r="L70" s="62"/>
    </row>
    <row r="71" spans="1:12" ht="24.95" customHeight="1" x14ac:dyDescent="0.25">
      <c r="A71" s="254" t="s">
        <v>111</v>
      </c>
      <c r="B71" s="255">
        <v>356</v>
      </c>
      <c r="C71" s="256" t="s">
        <v>112</v>
      </c>
      <c r="D71" s="155" t="str">
        <f t="shared" si="1"/>
        <v/>
      </c>
      <c r="E71" s="174"/>
      <c r="F71" s="174"/>
      <c r="G71" s="174"/>
      <c r="H71" s="174"/>
      <c r="I71" s="174"/>
      <c r="J71" s="174"/>
      <c r="K71" s="174"/>
      <c r="L71" s="62"/>
    </row>
    <row r="72" spans="1:12" ht="24.95" customHeight="1" x14ac:dyDescent="0.25">
      <c r="A72" s="254" t="s">
        <v>229</v>
      </c>
      <c r="B72" s="255">
        <v>374</v>
      </c>
      <c r="C72" s="256" t="s">
        <v>230</v>
      </c>
      <c r="D72" s="155" t="str">
        <f t="shared" si="1"/>
        <v/>
      </c>
      <c r="E72" s="174"/>
      <c r="F72" s="174"/>
      <c r="G72" s="174"/>
      <c r="H72" s="174"/>
      <c r="I72" s="174"/>
      <c r="J72" s="174"/>
      <c r="K72" s="174"/>
      <c r="L72" s="62"/>
    </row>
    <row r="73" spans="1:12" ht="24.95" customHeight="1" x14ac:dyDescent="0.25">
      <c r="A73" s="254" t="s">
        <v>113</v>
      </c>
      <c r="B73" s="255">
        <v>357</v>
      </c>
      <c r="C73" s="256" t="s">
        <v>114</v>
      </c>
      <c r="D73" s="155" t="str">
        <f t="shared" si="1"/>
        <v/>
      </c>
      <c r="E73" s="174"/>
      <c r="F73" s="174"/>
      <c r="G73" s="174"/>
      <c r="H73" s="174"/>
      <c r="I73" s="174"/>
      <c r="J73" s="174"/>
      <c r="K73" s="174"/>
      <c r="L73" s="62"/>
    </row>
    <row r="74" spans="1:12" ht="24.95" customHeight="1" x14ac:dyDescent="0.25">
      <c r="A74" s="254" t="s">
        <v>120</v>
      </c>
      <c r="B74" s="255">
        <v>361</v>
      </c>
      <c r="C74" s="256" t="s">
        <v>219</v>
      </c>
      <c r="D74" s="155" t="str">
        <f t="shared" si="1"/>
        <v/>
      </c>
      <c r="E74" s="174"/>
      <c r="F74" s="174"/>
      <c r="G74" s="174"/>
      <c r="H74" s="174"/>
      <c r="I74" s="174"/>
      <c r="J74" s="174"/>
      <c r="K74" s="174"/>
      <c r="L74" s="62"/>
    </row>
    <row r="75" spans="1:12" ht="24.95" customHeight="1" x14ac:dyDescent="0.25">
      <c r="A75" s="254" t="s">
        <v>121</v>
      </c>
      <c r="B75" s="255">
        <v>362</v>
      </c>
      <c r="C75" s="256" t="s">
        <v>231</v>
      </c>
      <c r="D75" s="155" t="str">
        <f t="shared" si="1"/>
        <v/>
      </c>
      <c r="E75" s="174"/>
      <c r="F75" s="174"/>
      <c r="G75" s="174"/>
      <c r="H75" s="174"/>
      <c r="I75" s="174"/>
      <c r="J75" s="174"/>
      <c r="K75" s="174"/>
      <c r="L75" s="62"/>
    </row>
    <row r="76" spans="1:12" ht="24.95" customHeight="1" x14ac:dyDescent="0.25">
      <c r="A76" s="254" t="s">
        <v>123</v>
      </c>
      <c r="B76" s="255">
        <v>364</v>
      </c>
      <c r="C76" s="256" t="s">
        <v>220</v>
      </c>
      <c r="D76" s="155" t="str">
        <f t="shared" si="1"/>
        <v/>
      </c>
      <c r="E76" s="174"/>
      <c r="F76" s="174"/>
      <c r="G76" s="174"/>
      <c r="H76" s="174"/>
      <c r="I76" s="174"/>
      <c r="J76" s="174"/>
      <c r="K76" s="174"/>
      <c r="L76" s="62"/>
    </row>
    <row r="77" spans="1:12" ht="24.95" customHeight="1" x14ac:dyDescent="0.25">
      <c r="A77" s="254" t="s">
        <v>124</v>
      </c>
      <c r="B77" s="255">
        <v>365</v>
      </c>
      <c r="C77" s="256" t="s">
        <v>125</v>
      </c>
      <c r="D77" s="155" t="str">
        <f t="shared" si="1"/>
        <v/>
      </c>
      <c r="E77" s="174"/>
      <c r="F77" s="174"/>
      <c r="G77" s="174"/>
      <c r="H77" s="174"/>
      <c r="I77" s="174"/>
      <c r="J77" s="174"/>
      <c r="K77" s="174"/>
      <c r="L77" s="62"/>
    </row>
    <row r="78" spans="1:12" ht="24.95" customHeight="1" x14ac:dyDescent="0.25">
      <c r="A78" s="254" t="s">
        <v>126</v>
      </c>
      <c r="B78" s="255">
        <v>366</v>
      </c>
      <c r="C78" s="256" t="s">
        <v>232</v>
      </c>
      <c r="D78" s="155" t="str">
        <f t="shared" si="1"/>
        <v/>
      </c>
      <c r="E78" s="174"/>
      <c r="F78" s="174"/>
      <c r="G78" s="174"/>
      <c r="H78" s="174"/>
      <c r="I78" s="174"/>
      <c r="J78" s="174"/>
      <c r="K78" s="174"/>
      <c r="L78" s="62"/>
    </row>
    <row r="79" spans="1:12" ht="24.95" customHeight="1" x14ac:dyDescent="0.25">
      <c r="A79" s="254" t="s">
        <v>127</v>
      </c>
      <c r="B79" s="255">
        <v>368</v>
      </c>
      <c r="C79" s="256" t="s">
        <v>128</v>
      </c>
      <c r="D79" s="155" t="str">
        <f t="shared" si="1"/>
        <v/>
      </c>
      <c r="E79" s="174"/>
      <c r="F79" s="174"/>
      <c r="G79" s="174"/>
      <c r="H79" s="174"/>
      <c r="I79" s="174"/>
      <c r="J79" s="174"/>
      <c r="K79" s="174"/>
      <c r="L79" s="62"/>
    </row>
    <row r="80" spans="1:12" ht="41.25" customHeight="1" x14ac:dyDescent="0.25">
      <c r="A80" s="257" t="s">
        <v>180</v>
      </c>
      <c r="B80" s="258"/>
      <c r="C80" s="258"/>
      <c r="D80" s="155"/>
      <c r="E80" s="174"/>
      <c r="F80" s="174"/>
      <c r="G80" s="174"/>
      <c r="H80" s="174"/>
      <c r="I80" s="174"/>
      <c r="J80" s="174"/>
      <c r="K80" s="174"/>
      <c r="L80" s="62"/>
    </row>
    <row r="81" spans="1:12" ht="24.95" customHeight="1" x14ac:dyDescent="0.25">
      <c r="A81" s="167"/>
      <c r="B81" s="169"/>
      <c r="C81" s="168"/>
      <c r="D81" s="155" t="str">
        <f t="shared" ref="D81:D94" si="2">IF(SUM(E81:K81)&gt;0,(SUM(E81:K81)),"")</f>
        <v/>
      </c>
      <c r="E81" s="174"/>
      <c r="F81" s="174"/>
      <c r="G81" s="174"/>
      <c r="H81" s="174"/>
      <c r="I81" s="174"/>
      <c r="J81" s="174"/>
      <c r="K81" s="174"/>
      <c r="L81" s="62"/>
    </row>
    <row r="82" spans="1:12" ht="24.95" customHeight="1" x14ac:dyDescent="0.25">
      <c r="A82" s="167"/>
      <c r="B82" s="169"/>
      <c r="C82" s="168"/>
      <c r="D82" s="155" t="str">
        <f t="shared" si="2"/>
        <v/>
      </c>
      <c r="E82" s="174"/>
      <c r="F82" s="174"/>
      <c r="G82" s="174"/>
      <c r="H82" s="174"/>
      <c r="I82" s="174"/>
      <c r="J82" s="174"/>
      <c r="K82" s="174"/>
      <c r="L82" s="62"/>
    </row>
    <row r="83" spans="1:12" ht="24.95" customHeight="1" x14ac:dyDescent="0.25">
      <c r="A83" s="167"/>
      <c r="B83" s="169"/>
      <c r="C83" s="168"/>
      <c r="D83" s="155" t="str">
        <f t="shared" si="2"/>
        <v/>
      </c>
      <c r="E83" s="174"/>
      <c r="F83" s="174"/>
      <c r="G83" s="174"/>
      <c r="H83" s="174"/>
      <c r="I83" s="174"/>
      <c r="J83" s="174"/>
      <c r="K83" s="174"/>
      <c r="L83" s="62"/>
    </row>
    <row r="84" spans="1:12" ht="24.95" customHeight="1" x14ac:dyDescent="0.25">
      <c r="A84" s="167"/>
      <c r="B84" s="169"/>
      <c r="C84" s="168"/>
      <c r="D84" s="155" t="str">
        <f t="shared" si="2"/>
        <v/>
      </c>
      <c r="E84" s="174"/>
      <c r="F84" s="174"/>
      <c r="G84" s="174"/>
      <c r="H84" s="174"/>
      <c r="I84" s="174"/>
      <c r="J84" s="174"/>
      <c r="K84" s="174"/>
      <c r="L84" s="62"/>
    </row>
    <row r="85" spans="1:12" ht="46.5" customHeight="1" x14ac:dyDescent="0.25">
      <c r="A85" s="167"/>
      <c r="B85" s="169"/>
      <c r="C85" s="168"/>
      <c r="D85" s="155" t="str">
        <f t="shared" si="2"/>
        <v/>
      </c>
      <c r="E85" s="174"/>
      <c r="F85" s="174"/>
      <c r="G85" s="174"/>
      <c r="H85" s="174"/>
      <c r="I85" s="174"/>
      <c r="J85" s="174"/>
      <c r="K85" s="174"/>
      <c r="L85" s="62"/>
    </row>
    <row r="86" spans="1:12" ht="24.95" customHeight="1" x14ac:dyDescent="0.25">
      <c r="A86" s="167"/>
      <c r="B86" s="169"/>
      <c r="C86" s="168"/>
      <c r="D86" s="155" t="str">
        <f t="shared" si="2"/>
        <v/>
      </c>
      <c r="E86" s="174"/>
      <c r="F86" s="174"/>
      <c r="G86" s="174"/>
      <c r="H86" s="174"/>
      <c r="I86" s="174"/>
      <c r="J86" s="174"/>
      <c r="K86" s="174"/>
      <c r="L86" s="62"/>
    </row>
    <row r="87" spans="1:12" ht="24.95" customHeight="1" x14ac:dyDescent="0.25">
      <c r="A87" s="167"/>
      <c r="B87" s="169"/>
      <c r="C87" s="168"/>
      <c r="D87" s="155" t="str">
        <f t="shared" si="2"/>
        <v/>
      </c>
      <c r="E87" s="174"/>
      <c r="F87" s="174"/>
      <c r="G87" s="174"/>
      <c r="H87" s="174"/>
      <c r="I87" s="174"/>
      <c r="J87" s="174"/>
      <c r="K87" s="174"/>
      <c r="L87" s="62"/>
    </row>
    <row r="88" spans="1:12" ht="24.95" customHeight="1" x14ac:dyDescent="0.25">
      <c r="A88" s="167"/>
      <c r="B88" s="169"/>
      <c r="C88" s="168"/>
      <c r="D88" s="155" t="str">
        <f t="shared" si="2"/>
        <v/>
      </c>
      <c r="E88" s="174"/>
      <c r="F88" s="174"/>
      <c r="G88" s="174"/>
      <c r="H88" s="174"/>
      <c r="I88" s="174"/>
      <c r="J88" s="174"/>
      <c r="K88" s="174"/>
      <c r="L88" s="62"/>
    </row>
    <row r="89" spans="1:12" ht="24.95" customHeight="1" x14ac:dyDescent="0.25">
      <c r="A89" s="167"/>
      <c r="B89" s="169"/>
      <c r="C89" s="168"/>
      <c r="D89" s="155" t="str">
        <f t="shared" si="2"/>
        <v/>
      </c>
      <c r="E89" s="174"/>
      <c r="F89" s="174"/>
      <c r="G89" s="174"/>
      <c r="H89" s="174"/>
      <c r="I89" s="174"/>
      <c r="J89" s="174"/>
      <c r="K89" s="174"/>
      <c r="L89" s="62"/>
    </row>
    <row r="90" spans="1:12" ht="24.95" customHeight="1" x14ac:dyDescent="0.25">
      <c r="A90" s="167"/>
      <c r="B90" s="169"/>
      <c r="C90" s="168"/>
      <c r="D90" s="155" t="str">
        <f t="shared" si="2"/>
        <v/>
      </c>
      <c r="E90" s="174"/>
      <c r="F90" s="174"/>
      <c r="G90" s="174"/>
      <c r="H90" s="174"/>
      <c r="I90" s="174"/>
      <c r="J90" s="174"/>
      <c r="K90" s="174"/>
      <c r="L90" s="62"/>
    </row>
    <row r="91" spans="1:12" ht="24.95" customHeight="1" x14ac:dyDescent="0.25">
      <c r="A91" s="167"/>
      <c r="B91" s="169"/>
      <c r="C91" s="168"/>
      <c r="D91" s="155" t="str">
        <f t="shared" si="2"/>
        <v/>
      </c>
      <c r="E91" s="174"/>
      <c r="F91" s="174"/>
      <c r="G91" s="174"/>
      <c r="H91" s="174"/>
      <c r="I91" s="174"/>
      <c r="J91" s="174"/>
      <c r="K91" s="174"/>
      <c r="L91" s="62"/>
    </row>
    <row r="92" spans="1:12" ht="24.95" customHeight="1" x14ac:dyDescent="0.25">
      <c r="A92" s="167"/>
      <c r="B92" s="169"/>
      <c r="C92" s="168"/>
      <c r="D92" s="155" t="str">
        <f t="shared" si="2"/>
        <v/>
      </c>
      <c r="E92" s="174"/>
      <c r="F92" s="174"/>
      <c r="G92" s="174"/>
      <c r="H92" s="174"/>
      <c r="I92" s="174"/>
      <c r="J92" s="174"/>
      <c r="K92" s="174"/>
      <c r="L92" s="62"/>
    </row>
    <row r="93" spans="1:12" ht="24.95" customHeight="1" x14ac:dyDescent="0.25">
      <c r="A93" s="167"/>
      <c r="B93" s="169"/>
      <c r="C93" s="168"/>
      <c r="D93" s="155" t="str">
        <f t="shared" si="2"/>
        <v/>
      </c>
      <c r="E93" s="174"/>
      <c r="F93" s="174"/>
      <c r="G93" s="174"/>
      <c r="H93" s="174"/>
      <c r="I93" s="174"/>
      <c r="J93" s="174"/>
      <c r="K93" s="174"/>
      <c r="L93" s="62"/>
    </row>
    <row r="94" spans="1:12" ht="24.95" customHeight="1" thickBot="1" x14ac:dyDescent="0.3">
      <c r="A94" s="170"/>
      <c r="B94" s="171"/>
      <c r="C94" s="172"/>
      <c r="D94" s="156" t="str">
        <f t="shared" si="2"/>
        <v/>
      </c>
      <c r="E94" s="175"/>
      <c r="F94" s="175"/>
      <c r="G94" s="175"/>
      <c r="H94" s="175"/>
      <c r="I94" s="175"/>
      <c r="J94" s="175"/>
      <c r="K94" s="175"/>
      <c r="L94" s="62"/>
    </row>
    <row r="95" spans="1:12" ht="24.95" customHeight="1" thickBot="1" x14ac:dyDescent="0.3">
      <c r="A95" s="244" t="s">
        <v>233</v>
      </c>
      <c r="B95" s="245"/>
      <c r="C95" s="245"/>
      <c r="D95" s="157">
        <f>SUM(D17:D94)</f>
        <v>51832.990000000005</v>
      </c>
      <c r="E95" s="103">
        <f t="shared" ref="E95:K95" si="3">SUM(E17:E94)</f>
        <v>38315.910000000003</v>
      </c>
      <c r="F95" s="103">
        <f t="shared" si="3"/>
        <v>7559.72</v>
      </c>
      <c r="G95" s="103">
        <f t="shared" si="3"/>
        <v>0</v>
      </c>
      <c r="H95" s="103">
        <f t="shared" si="3"/>
        <v>5957.36</v>
      </c>
      <c r="I95" s="103">
        <f t="shared" si="3"/>
        <v>0</v>
      </c>
      <c r="J95" s="103">
        <f t="shared" si="3"/>
        <v>0</v>
      </c>
      <c r="K95" s="103">
        <f t="shared" si="3"/>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44"/>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95CE-3738-418C-9782-2CCF87E4DAD9}">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8" t="s">
        <v>141</v>
      </c>
      <c r="H1" s="159"/>
      <c r="I1" s="159"/>
      <c r="J1" s="159"/>
      <c r="K1" s="160"/>
      <c r="L1" s="83"/>
      <c r="M1" s="195" t="s">
        <v>147</v>
      </c>
      <c r="N1" s="195"/>
    </row>
    <row r="2" spans="1:25" ht="30" customHeight="1" x14ac:dyDescent="0.25">
      <c r="A2" s="196" t="s">
        <v>200</v>
      </c>
      <c r="B2" s="196"/>
      <c r="C2" s="196"/>
      <c r="D2" s="196"/>
      <c r="E2" s="196"/>
      <c r="F2" s="74"/>
      <c r="G2" s="234" t="s">
        <v>142</v>
      </c>
      <c r="H2" s="235"/>
      <c r="I2" s="235"/>
      <c r="J2" s="235"/>
      <c r="K2" s="161">
        <f>D95</f>
        <v>1970422.22</v>
      </c>
      <c r="M2" s="200" t="s">
        <v>183</v>
      </c>
      <c r="N2" s="200"/>
    </row>
    <row r="3" spans="1:25" ht="30" customHeight="1" x14ac:dyDescent="0.25">
      <c r="A3" s="196"/>
      <c r="B3" s="196"/>
      <c r="C3" s="196"/>
      <c r="D3" s="196"/>
      <c r="E3" s="196"/>
      <c r="F3" s="74"/>
      <c r="G3" s="236" t="s">
        <v>184</v>
      </c>
      <c r="H3" s="237"/>
      <c r="I3" s="237"/>
      <c r="J3" s="237"/>
      <c r="K3" s="60"/>
      <c r="M3" s="190" t="s">
        <v>130</v>
      </c>
      <c r="N3" s="190"/>
    </row>
    <row r="4" spans="1:25" ht="30" customHeight="1" x14ac:dyDescent="0.25">
      <c r="A4" s="196"/>
      <c r="B4" s="196"/>
      <c r="C4" s="196"/>
      <c r="D4" s="196"/>
      <c r="E4" s="196"/>
      <c r="F4" s="74"/>
      <c r="G4" s="238" t="s">
        <v>185</v>
      </c>
      <c r="H4" s="239"/>
      <c r="I4" s="239"/>
      <c r="J4" s="239"/>
      <c r="K4" s="60"/>
      <c r="L4" s="65"/>
      <c r="M4" s="200" t="s">
        <v>188</v>
      </c>
      <c r="N4" s="200"/>
      <c r="O4" s="61"/>
      <c r="P4" s="61"/>
      <c r="Q4" s="61"/>
      <c r="R4" s="61"/>
      <c r="S4" s="61"/>
      <c r="T4" s="61"/>
      <c r="U4" s="61"/>
      <c r="V4" s="61"/>
      <c r="W4" s="61"/>
      <c r="X4" s="61"/>
      <c r="Y4" s="61"/>
    </row>
    <row r="5" spans="1:25" ht="30" customHeight="1" x14ac:dyDescent="0.25">
      <c r="A5" s="189"/>
      <c r="B5" s="189"/>
      <c r="C5" s="189"/>
      <c r="D5" s="189"/>
      <c r="E5" s="189"/>
      <c r="F5" s="74"/>
      <c r="G5" s="238" t="s">
        <v>187</v>
      </c>
      <c r="H5" s="239"/>
      <c r="I5" s="239"/>
      <c r="J5" s="239"/>
      <c r="K5" s="60">
        <v>200389</v>
      </c>
      <c r="L5" s="59"/>
      <c r="M5" s="200" t="s">
        <v>189</v>
      </c>
      <c r="N5" s="200"/>
      <c r="O5" s="61"/>
      <c r="P5" s="61"/>
      <c r="Q5" s="61"/>
      <c r="R5" s="61"/>
      <c r="S5" s="61"/>
      <c r="T5" s="61"/>
      <c r="U5" s="61"/>
      <c r="V5" s="61"/>
      <c r="W5" s="61"/>
      <c r="X5" s="61"/>
      <c r="Y5" s="61"/>
    </row>
    <row r="6" spans="1:25" ht="43.5" customHeight="1" thickBot="1" x14ac:dyDescent="0.3">
      <c r="F6" s="74"/>
      <c r="G6" s="240" t="s">
        <v>143</v>
      </c>
      <c r="H6" s="241"/>
      <c r="I6" s="241"/>
      <c r="J6" s="241"/>
      <c r="K6" s="181">
        <f>SUM(K2:K5)</f>
        <v>2170811.2199999997</v>
      </c>
      <c r="L6" s="59"/>
      <c r="M6" s="200" t="s">
        <v>146</v>
      </c>
      <c r="N6" s="200"/>
      <c r="O6" s="67"/>
      <c r="P6" s="67"/>
      <c r="Q6" s="67"/>
      <c r="R6" s="67"/>
      <c r="S6" s="67"/>
      <c r="T6" s="67"/>
      <c r="U6" s="67"/>
      <c r="V6" s="67"/>
      <c r="W6" s="67"/>
      <c r="X6" s="67"/>
      <c r="Y6" s="67"/>
    </row>
    <row r="7" spans="1:25" ht="66" customHeight="1" thickBot="1" x14ac:dyDescent="0.3">
      <c r="A7" s="74"/>
      <c r="B7" s="74"/>
      <c r="D7" s="74" t="s">
        <v>235</v>
      </c>
      <c r="F7" s="74"/>
      <c r="G7" s="240" t="s">
        <v>144</v>
      </c>
      <c r="H7" s="241"/>
      <c r="I7" s="241"/>
      <c r="J7" s="241"/>
      <c r="K7" s="162">
        <v>2170811.2200000002</v>
      </c>
      <c r="M7" s="200" t="s">
        <v>190</v>
      </c>
      <c r="N7" s="200"/>
      <c r="O7" s="68"/>
      <c r="P7" s="68"/>
      <c r="Q7" s="68"/>
      <c r="R7" s="68"/>
      <c r="S7" s="68"/>
      <c r="T7" s="68"/>
      <c r="U7" s="68"/>
      <c r="V7" s="68"/>
      <c r="W7" s="68"/>
      <c r="X7" s="68"/>
      <c r="Y7" s="68"/>
    </row>
    <row r="8" spans="1:25" ht="15" customHeight="1" thickBot="1" x14ac:dyDescent="0.3">
      <c r="M8" s="151"/>
      <c r="N8" s="46"/>
      <c r="O8" s="69"/>
      <c r="P8" s="69"/>
      <c r="Q8" s="69"/>
      <c r="R8" s="69"/>
      <c r="S8" s="69"/>
      <c r="T8" s="69"/>
      <c r="U8" s="69"/>
      <c r="V8" s="69"/>
      <c r="W8" s="69"/>
      <c r="X8" s="69"/>
      <c r="Y8" s="69"/>
    </row>
    <row r="9" spans="1:25" s="74" customFormat="1" ht="24.95" customHeight="1" x14ac:dyDescent="0.25">
      <c r="A9" s="242"/>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thickBot="1" x14ac:dyDescent="0.3">
      <c r="A10" s="243"/>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105" t="s">
        <v>151</v>
      </c>
      <c r="B11" s="248" t="s">
        <v>243</v>
      </c>
      <c r="C11" s="249"/>
      <c r="D11" s="179" t="s">
        <v>259</v>
      </c>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105" t="s">
        <v>168</v>
      </c>
      <c r="B12" s="233" t="str">
        <f>Central!B12</f>
        <v>CTD- Cochise Technology District</v>
      </c>
      <c r="C12" s="233"/>
      <c r="D12" s="178" t="str">
        <f>Central!D12</f>
        <v>020801</v>
      </c>
      <c r="E12" s="163" t="s">
        <v>167</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152"/>
      <c r="B14" s="107"/>
      <c r="C14" s="152"/>
      <c r="D14" s="108"/>
      <c r="E14" s="222" t="s">
        <v>8</v>
      </c>
      <c r="F14" s="223"/>
      <c r="G14" s="223"/>
      <c r="H14" s="223"/>
      <c r="I14" s="223"/>
      <c r="J14" s="223"/>
      <c r="K14" s="224"/>
      <c r="M14" s="220" t="s">
        <v>192</v>
      </c>
      <c r="N14" s="220"/>
      <c r="O14" s="87"/>
      <c r="P14" s="87"/>
      <c r="Q14" s="87"/>
      <c r="R14" s="87"/>
      <c r="S14" s="87"/>
      <c r="T14" s="87"/>
      <c r="U14" s="87"/>
      <c r="V14" s="87"/>
      <c r="W14" s="87"/>
      <c r="X14" s="87"/>
      <c r="Y14" s="87"/>
    </row>
    <row r="15" spans="1:25" ht="29.25" customHeight="1" thickBot="1" x14ac:dyDescent="0.3">
      <c r="A15" s="153"/>
      <c r="B15" s="110"/>
      <c r="C15" s="153"/>
      <c r="D15" s="111"/>
      <c r="E15" s="222" t="s">
        <v>9</v>
      </c>
      <c r="F15" s="225"/>
      <c r="G15" s="225"/>
      <c r="H15" s="225"/>
      <c r="I15" s="225"/>
      <c r="J15" s="226"/>
      <c r="K15" s="227" t="s">
        <v>10</v>
      </c>
      <c r="M15" s="220"/>
      <c r="N15" s="220"/>
    </row>
    <row r="16" spans="1:25" s="88" customFormat="1" ht="120.75" customHeight="1" thickBot="1" x14ac:dyDescent="0.3">
      <c r="A16" s="112" t="s">
        <v>150</v>
      </c>
      <c r="B16" s="100" t="s">
        <v>135</v>
      </c>
      <c r="C16" s="102" t="s">
        <v>11</v>
      </c>
      <c r="D16" s="166" t="s">
        <v>12</v>
      </c>
      <c r="E16" s="35" t="s">
        <v>13</v>
      </c>
      <c r="F16" s="36" t="s">
        <v>14</v>
      </c>
      <c r="G16" s="36" t="s">
        <v>136</v>
      </c>
      <c r="H16" s="36" t="s">
        <v>137</v>
      </c>
      <c r="I16" s="36" t="s">
        <v>139</v>
      </c>
      <c r="J16" s="37" t="s">
        <v>138</v>
      </c>
      <c r="K16" s="228"/>
      <c r="M16" s="220"/>
      <c r="N16" s="220"/>
    </row>
    <row r="17" spans="1:14" s="89" customFormat="1" ht="24.95" customHeight="1" x14ac:dyDescent="0.25">
      <c r="A17" s="251" t="s">
        <v>15</v>
      </c>
      <c r="B17" s="252">
        <v>301</v>
      </c>
      <c r="C17" s="253" t="s">
        <v>221</v>
      </c>
      <c r="D17" s="154">
        <f t="shared" ref="D17:D79" si="0">IF(SUM(E17:K17)&gt;0,(SUM(E17:K17)),"")</f>
        <v>279593</v>
      </c>
      <c r="E17" s="173">
        <v>201386</v>
      </c>
      <c r="F17" s="173">
        <v>77067</v>
      </c>
      <c r="G17" s="173"/>
      <c r="H17" s="173">
        <v>1140</v>
      </c>
      <c r="I17" s="173"/>
      <c r="J17" s="173"/>
      <c r="K17" s="173"/>
      <c r="M17" s="92"/>
      <c r="N17" s="150" t="s">
        <v>169</v>
      </c>
    </row>
    <row r="18" spans="1:14" s="89" customFormat="1" ht="24.95" customHeight="1" x14ac:dyDescent="0.25">
      <c r="A18" s="254" t="s">
        <v>16</v>
      </c>
      <c r="B18" s="255">
        <v>302</v>
      </c>
      <c r="C18" s="256" t="s">
        <v>17</v>
      </c>
      <c r="D18" s="155" t="str">
        <f t="shared" si="0"/>
        <v/>
      </c>
      <c r="E18" s="174"/>
      <c r="F18" s="174"/>
      <c r="G18" s="174"/>
      <c r="H18" s="174"/>
      <c r="I18" s="174"/>
      <c r="J18" s="174"/>
      <c r="K18" s="174"/>
      <c r="M18" s="149"/>
      <c r="N18" s="150" t="s">
        <v>170</v>
      </c>
    </row>
    <row r="19" spans="1:14" s="89" customFormat="1" ht="24.95" customHeight="1" x14ac:dyDescent="0.25">
      <c r="A19" s="254" t="s">
        <v>206</v>
      </c>
      <c r="B19" s="255">
        <v>376</v>
      </c>
      <c r="C19" s="256" t="s">
        <v>207</v>
      </c>
      <c r="D19" s="155" t="str">
        <f t="shared" si="0"/>
        <v/>
      </c>
      <c r="E19" s="174"/>
      <c r="F19" s="174"/>
      <c r="G19" s="174"/>
      <c r="H19" s="174"/>
      <c r="I19" s="174"/>
      <c r="J19" s="174"/>
      <c r="K19" s="174"/>
      <c r="M19" s="149"/>
      <c r="N19" s="150"/>
    </row>
    <row r="20" spans="1:14" s="89" customFormat="1" ht="24.95" customHeight="1" x14ac:dyDescent="0.25">
      <c r="A20" s="254" t="s">
        <v>18</v>
      </c>
      <c r="B20" s="255">
        <v>303</v>
      </c>
      <c r="C20" s="256" t="s">
        <v>19</v>
      </c>
      <c r="D20" s="155" t="str">
        <f t="shared" si="0"/>
        <v/>
      </c>
      <c r="E20" s="174"/>
      <c r="F20" s="174"/>
      <c r="G20" s="174"/>
      <c r="H20" s="174"/>
      <c r="I20" s="174"/>
      <c r="J20" s="174"/>
      <c r="K20" s="174"/>
      <c r="M20" s="92"/>
      <c r="N20" s="200" t="s">
        <v>171</v>
      </c>
    </row>
    <row r="21" spans="1:14" s="89" customFormat="1" ht="24.95" customHeight="1" x14ac:dyDescent="0.25">
      <c r="A21" s="254" t="s">
        <v>20</v>
      </c>
      <c r="B21" s="255">
        <v>304</v>
      </c>
      <c r="C21" s="256" t="s">
        <v>21</v>
      </c>
      <c r="D21" s="155" t="str">
        <f t="shared" si="0"/>
        <v/>
      </c>
      <c r="E21" s="174"/>
      <c r="F21" s="174"/>
      <c r="G21" s="174"/>
      <c r="H21" s="174"/>
      <c r="I21" s="174"/>
      <c r="J21" s="174"/>
      <c r="K21" s="174"/>
      <c r="M21" s="92"/>
      <c r="N21" s="200"/>
    </row>
    <row r="22" spans="1:14" s="89" customFormat="1" ht="24.95" customHeight="1" x14ac:dyDescent="0.25">
      <c r="A22" s="254" t="s">
        <v>22</v>
      </c>
      <c r="B22" s="255">
        <v>305</v>
      </c>
      <c r="C22" s="256" t="s">
        <v>23</v>
      </c>
      <c r="D22" s="155" t="str">
        <f t="shared" si="0"/>
        <v/>
      </c>
      <c r="E22" s="174"/>
      <c r="F22" s="174"/>
      <c r="G22" s="174"/>
      <c r="H22" s="174"/>
      <c r="I22" s="174"/>
      <c r="J22" s="174"/>
      <c r="K22" s="174"/>
      <c r="M22" s="92"/>
      <c r="N22" s="200"/>
    </row>
    <row r="23" spans="1:14" s="89" customFormat="1" ht="24.95" customHeight="1" x14ac:dyDescent="0.25">
      <c r="A23" s="254" t="s">
        <v>24</v>
      </c>
      <c r="B23" s="255">
        <v>306</v>
      </c>
      <c r="C23" s="256" t="s">
        <v>25</v>
      </c>
      <c r="D23" s="155" t="str">
        <f t="shared" si="0"/>
        <v/>
      </c>
      <c r="E23" s="174"/>
      <c r="F23" s="174"/>
      <c r="G23" s="174"/>
      <c r="H23" s="174"/>
      <c r="I23" s="174"/>
      <c r="J23" s="174"/>
      <c r="K23" s="174"/>
      <c r="M23" s="92"/>
      <c r="N23" s="200" t="s">
        <v>172</v>
      </c>
    </row>
    <row r="24" spans="1:14" s="89" customFormat="1" ht="24.95" customHeight="1" x14ac:dyDescent="0.25">
      <c r="A24" s="254" t="s">
        <v>26</v>
      </c>
      <c r="B24" s="255">
        <v>307</v>
      </c>
      <c r="C24" s="256" t="s">
        <v>27</v>
      </c>
      <c r="D24" s="155">
        <f t="shared" si="0"/>
        <v>98867.22</v>
      </c>
      <c r="E24" s="174">
        <v>64291</v>
      </c>
      <c r="F24" s="174">
        <v>19623.22</v>
      </c>
      <c r="G24" s="174">
        <v>4455</v>
      </c>
      <c r="H24" s="174">
        <v>5521</v>
      </c>
      <c r="I24" s="174">
        <v>4850</v>
      </c>
      <c r="J24" s="174">
        <v>127</v>
      </c>
      <c r="K24" s="174"/>
      <c r="M24" s="92"/>
      <c r="N24" s="200"/>
    </row>
    <row r="25" spans="1:14" s="89" customFormat="1" ht="24.95" customHeight="1" x14ac:dyDescent="0.25">
      <c r="A25" s="254" t="s">
        <v>28</v>
      </c>
      <c r="B25" s="255">
        <v>309</v>
      </c>
      <c r="C25" s="256" t="s">
        <v>224</v>
      </c>
      <c r="D25" s="155" t="str">
        <f t="shared" si="0"/>
        <v/>
      </c>
      <c r="E25" s="174"/>
      <c r="F25" s="174"/>
      <c r="G25" s="174"/>
      <c r="H25" s="174"/>
      <c r="I25" s="174"/>
      <c r="J25" s="174"/>
      <c r="K25" s="174"/>
      <c r="M25" s="92"/>
      <c r="N25" s="200" t="s">
        <v>173</v>
      </c>
    </row>
    <row r="26" spans="1:14" s="89" customFormat="1" ht="24.95" customHeight="1" x14ac:dyDescent="0.25">
      <c r="A26" s="254" t="s">
        <v>30</v>
      </c>
      <c r="B26" s="255">
        <v>310</v>
      </c>
      <c r="C26" s="256" t="s">
        <v>31</v>
      </c>
      <c r="D26" s="155" t="str">
        <f t="shared" si="0"/>
        <v/>
      </c>
      <c r="E26" s="174"/>
      <c r="F26" s="174"/>
      <c r="G26" s="174"/>
      <c r="H26" s="174"/>
      <c r="I26" s="174"/>
      <c r="J26" s="174"/>
      <c r="K26" s="174"/>
      <c r="M26" s="92"/>
      <c r="N26" s="200"/>
    </row>
    <row r="27" spans="1:14" s="89" customFormat="1" ht="24.95" customHeight="1" x14ac:dyDescent="0.25">
      <c r="A27" s="254" t="s">
        <v>32</v>
      </c>
      <c r="B27" s="255">
        <v>311</v>
      </c>
      <c r="C27" s="256" t="s">
        <v>33</v>
      </c>
      <c r="D27" s="155">
        <f t="shared" si="0"/>
        <v>97206</v>
      </c>
      <c r="E27" s="174">
        <v>63251</v>
      </c>
      <c r="F27" s="174">
        <v>20450</v>
      </c>
      <c r="G27" s="174">
        <v>289</v>
      </c>
      <c r="H27" s="174">
        <v>13029</v>
      </c>
      <c r="I27" s="174"/>
      <c r="J27" s="174">
        <v>187</v>
      </c>
      <c r="K27" s="174"/>
      <c r="M27" s="92"/>
      <c r="N27" s="200" t="s">
        <v>174</v>
      </c>
    </row>
    <row r="28" spans="1:14" s="89" customFormat="1" ht="24.95" customHeight="1" x14ac:dyDescent="0.25">
      <c r="A28" s="254" t="s">
        <v>34</v>
      </c>
      <c r="B28" s="255">
        <v>312</v>
      </c>
      <c r="C28" s="256" t="s">
        <v>35</v>
      </c>
      <c r="D28" s="155">
        <f t="shared" si="0"/>
        <v>168457</v>
      </c>
      <c r="E28" s="174">
        <v>109840</v>
      </c>
      <c r="F28" s="174">
        <v>33993</v>
      </c>
      <c r="G28" s="174">
        <v>6855</v>
      </c>
      <c r="H28" s="174">
        <v>5022</v>
      </c>
      <c r="I28" s="174">
        <v>3962</v>
      </c>
      <c r="J28" s="174">
        <v>8785</v>
      </c>
      <c r="K28" s="174"/>
      <c r="M28" s="92"/>
      <c r="N28" s="200"/>
    </row>
    <row r="29" spans="1:14" s="89" customFormat="1" ht="24.95" customHeight="1" x14ac:dyDescent="0.25">
      <c r="A29" s="254" t="s">
        <v>36</v>
      </c>
      <c r="B29" s="255">
        <v>313</v>
      </c>
      <c r="C29" s="256" t="s">
        <v>208</v>
      </c>
      <c r="D29" s="155">
        <f t="shared" si="0"/>
        <v>124814</v>
      </c>
      <c r="E29" s="174">
        <v>90718</v>
      </c>
      <c r="F29" s="174">
        <v>32800</v>
      </c>
      <c r="G29" s="174">
        <v>1296</v>
      </c>
      <c r="H29" s="174"/>
      <c r="I29" s="174"/>
      <c r="J29" s="174"/>
      <c r="K29" s="174"/>
      <c r="M29" s="92"/>
      <c r="N29" s="200"/>
    </row>
    <row r="30" spans="1:14" s="89" customFormat="1" ht="24.95" customHeight="1" x14ac:dyDescent="0.25">
      <c r="A30" s="254" t="s">
        <v>37</v>
      </c>
      <c r="B30" s="255">
        <v>314</v>
      </c>
      <c r="C30" s="256" t="s">
        <v>209</v>
      </c>
      <c r="D30" s="155" t="str">
        <f t="shared" si="0"/>
        <v/>
      </c>
      <c r="E30" s="174"/>
      <c r="F30" s="174"/>
      <c r="G30" s="174"/>
      <c r="H30" s="174"/>
      <c r="I30" s="174"/>
      <c r="J30" s="174"/>
      <c r="K30" s="174"/>
      <c r="M30" s="200" t="s">
        <v>186</v>
      </c>
      <c r="N30" s="200"/>
    </row>
    <row r="31" spans="1:14" s="89" customFormat="1" ht="24.95" customHeight="1" x14ac:dyDescent="0.25">
      <c r="A31" s="254" t="s">
        <v>38</v>
      </c>
      <c r="B31" s="255">
        <v>315</v>
      </c>
      <c r="C31" s="256" t="s">
        <v>39</v>
      </c>
      <c r="D31" s="155" t="str">
        <f t="shared" si="0"/>
        <v/>
      </c>
      <c r="E31" s="174"/>
      <c r="F31" s="174"/>
      <c r="G31" s="174"/>
      <c r="H31" s="174"/>
      <c r="I31" s="174"/>
      <c r="J31" s="174"/>
      <c r="K31" s="174"/>
      <c r="M31" s="200"/>
      <c r="N31" s="200"/>
    </row>
    <row r="32" spans="1:14" s="89" customFormat="1" ht="24.95" customHeight="1" x14ac:dyDescent="0.25">
      <c r="A32" s="254" t="s">
        <v>40</v>
      </c>
      <c r="B32" s="255">
        <v>316</v>
      </c>
      <c r="C32" s="256" t="s">
        <v>41</v>
      </c>
      <c r="D32" s="155" t="str">
        <f t="shared" si="0"/>
        <v/>
      </c>
      <c r="E32" s="174"/>
      <c r="F32" s="174"/>
      <c r="G32" s="174"/>
      <c r="H32" s="174"/>
      <c r="I32" s="174"/>
      <c r="J32" s="174"/>
      <c r="K32" s="174"/>
      <c r="M32" s="200"/>
      <c r="N32" s="200"/>
    </row>
    <row r="33" spans="1:23" s="89" customFormat="1" ht="24.95" customHeight="1" x14ac:dyDescent="0.25">
      <c r="A33" s="254" t="s">
        <v>42</v>
      </c>
      <c r="B33" s="255">
        <v>317</v>
      </c>
      <c r="C33" s="256" t="s">
        <v>43</v>
      </c>
      <c r="D33" s="155">
        <f t="shared" si="0"/>
        <v>62904</v>
      </c>
      <c r="E33" s="174">
        <v>45093</v>
      </c>
      <c r="F33" s="174">
        <v>16436</v>
      </c>
      <c r="G33" s="174">
        <v>844</v>
      </c>
      <c r="H33" s="174">
        <v>424</v>
      </c>
      <c r="I33" s="174"/>
      <c r="J33" s="174">
        <v>107</v>
      </c>
      <c r="K33" s="174"/>
      <c r="M33" s="200"/>
      <c r="N33" s="200"/>
    </row>
    <row r="34" spans="1:23" s="89" customFormat="1" ht="24.95" customHeight="1" x14ac:dyDescent="0.25">
      <c r="A34" s="254" t="s">
        <v>44</v>
      </c>
      <c r="B34" s="255">
        <v>318</v>
      </c>
      <c r="C34" s="256" t="s">
        <v>45</v>
      </c>
      <c r="D34" s="155" t="str">
        <f t="shared" si="0"/>
        <v/>
      </c>
      <c r="E34" s="174"/>
      <c r="F34" s="174"/>
      <c r="G34" s="174"/>
      <c r="H34" s="174"/>
      <c r="I34" s="174"/>
      <c r="J34" s="174"/>
      <c r="K34" s="174"/>
      <c r="M34" s="200"/>
      <c r="N34" s="200"/>
    </row>
    <row r="35" spans="1:23" s="89" customFormat="1" ht="24.95" customHeight="1" x14ac:dyDescent="0.25">
      <c r="A35" s="254" t="s">
        <v>46</v>
      </c>
      <c r="B35" s="255">
        <v>319</v>
      </c>
      <c r="C35" s="256" t="s">
        <v>223</v>
      </c>
      <c r="D35" s="155" t="str">
        <f t="shared" si="0"/>
        <v/>
      </c>
      <c r="E35" s="174"/>
      <c r="F35" s="174"/>
      <c r="G35" s="174"/>
      <c r="H35" s="174"/>
      <c r="I35" s="174"/>
      <c r="J35" s="174"/>
      <c r="K35" s="174"/>
      <c r="M35" s="200"/>
      <c r="N35" s="200"/>
    </row>
    <row r="36" spans="1:23" s="89" customFormat="1" ht="24.95" customHeight="1" x14ac:dyDescent="0.25">
      <c r="A36" s="254" t="s">
        <v>47</v>
      </c>
      <c r="B36" s="255">
        <v>320</v>
      </c>
      <c r="C36" s="256" t="s">
        <v>48</v>
      </c>
      <c r="D36" s="155">
        <f t="shared" si="0"/>
        <v>116846</v>
      </c>
      <c r="E36" s="174">
        <v>68366</v>
      </c>
      <c r="F36" s="174">
        <v>28424</v>
      </c>
      <c r="G36" s="174">
        <v>6781</v>
      </c>
      <c r="H36" s="174">
        <v>12825</v>
      </c>
      <c r="I36" s="174"/>
      <c r="J36" s="174">
        <v>450</v>
      </c>
      <c r="K36" s="174"/>
      <c r="M36" s="200"/>
      <c r="N36" s="200"/>
      <c r="O36" s="87"/>
      <c r="P36" s="87"/>
      <c r="Q36" s="87"/>
      <c r="R36" s="87"/>
      <c r="S36" s="87"/>
      <c r="T36" s="87"/>
      <c r="U36" s="87"/>
      <c r="V36" s="87"/>
      <c r="W36" s="87"/>
    </row>
    <row r="37" spans="1:23" s="89" customFormat="1" ht="24.95" customHeight="1" x14ac:dyDescent="0.25">
      <c r="A37" s="254" t="s">
        <v>49</v>
      </c>
      <c r="B37" s="255">
        <v>321</v>
      </c>
      <c r="C37" s="256" t="s">
        <v>50</v>
      </c>
      <c r="D37" s="155" t="str">
        <f t="shared" si="0"/>
        <v/>
      </c>
      <c r="E37" s="174"/>
      <c r="F37" s="174"/>
      <c r="G37" s="174"/>
      <c r="H37" s="174"/>
      <c r="I37" s="174"/>
      <c r="J37" s="174"/>
      <c r="K37" s="174"/>
      <c r="M37" s="200"/>
      <c r="N37" s="200"/>
    </row>
    <row r="38" spans="1:23" s="89" customFormat="1" ht="24.95" customHeight="1" x14ac:dyDescent="0.25">
      <c r="A38" s="254" t="s">
        <v>51</v>
      </c>
      <c r="B38" s="255">
        <v>322</v>
      </c>
      <c r="C38" s="256" t="s">
        <v>52</v>
      </c>
      <c r="D38" s="155" t="str">
        <f t="shared" si="0"/>
        <v/>
      </c>
      <c r="E38" s="174"/>
      <c r="F38" s="174"/>
      <c r="G38" s="174"/>
      <c r="H38" s="174"/>
      <c r="I38" s="174"/>
      <c r="J38" s="174"/>
      <c r="K38" s="174"/>
      <c r="M38" s="200"/>
      <c r="N38" s="200"/>
    </row>
    <row r="39" spans="1:23" s="89" customFormat="1" ht="24.95" customHeight="1" x14ac:dyDescent="0.25">
      <c r="A39" s="254" t="s">
        <v>53</v>
      </c>
      <c r="B39" s="255">
        <v>345</v>
      </c>
      <c r="C39" s="256" t="s">
        <v>54</v>
      </c>
      <c r="D39" s="155" t="str">
        <f t="shared" si="0"/>
        <v/>
      </c>
      <c r="E39" s="174"/>
      <c r="F39" s="174"/>
      <c r="G39" s="174"/>
      <c r="H39" s="174"/>
      <c r="I39" s="174"/>
      <c r="J39" s="174"/>
      <c r="K39" s="174"/>
      <c r="M39" s="93"/>
      <c r="N39" s="93"/>
    </row>
    <row r="40" spans="1:23" s="89" customFormat="1" ht="24.95" customHeight="1" x14ac:dyDescent="0.25">
      <c r="A40" s="254" t="s">
        <v>55</v>
      </c>
      <c r="B40" s="255">
        <v>323</v>
      </c>
      <c r="C40" s="256" t="s">
        <v>56</v>
      </c>
      <c r="D40" s="155" t="str">
        <f t="shared" si="0"/>
        <v/>
      </c>
      <c r="E40" s="174"/>
      <c r="F40" s="174"/>
      <c r="G40" s="174"/>
      <c r="H40" s="174"/>
      <c r="I40" s="174"/>
      <c r="J40" s="174"/>
      <c r="K40" s="174"/>
      <c r="M40" s="92"/>
      <c r="N40" s="200" t="s">
        <v>176</v>
      </c>
    </row>
    <row r="41" spans="1:23" s="89" customFormat="1" ht="24.95" customHeight="1" x14ac:dyDescent="0.25">
      <c r="A41" s="254" t="s">
        <v>57</v>
      </c>
      <c r="B41" s="255">
        <v>324</v>
      </c>
      <c r="C41" s="256" t="s">
        <v>58</v>
      </c>
      <c r="D41" s="155" t="str">
        <f t="shared" si="0"/>
        <v/>
      </c>
      <c r="E41" s="174"/>
      <c r="F41" s="174"/>
      <c r="G41" s="174"/>
      <c r="H41" s="174"/>
      <c r="I41" s="174"/>
      <c r="J41" s="174"/>
      <c r="K41" s="174"/>
      <c r="M41" s="92"/>
      <c r="N41" s="200"/>
    </row>
    <row r="42" spans="1:23" s="89" customFormat="1" ht="24.95" customHeight="1" x14ac:dyDescent="0.25">
      <c r="A42" s="254" t="s">
        <v>59</v>
      </c>
      <c r="B42" s="255">
        <v>325</v>
      </c>
      <c r="C42" s="256" t="s">
        <v>60</v>
      </c>
      <c r="D42" s="155">
        <f t="shared" si="0"/>
        <v>79724</v>
      </c>
      <c r="E42" s="174">
        <v>53990</v>
      </c>
      <c r="F42" s="174">
        <v>18337</v>
      </c>
      <c r="G42" s="174">
        <v>333</v>
      </c>
      <c r="H42" s="174">
        <v>2610</v>
      </c>
      <c r="I42" s="174">
        <v>1872</v>
      </c>
      <c r="J42" s="174">
        <v>2582</v>
      </c>
      <c r="K42" s="174"/>
      <c r="M42" s="92"/>
      <c r="N42" s="200" t="s">
        <v>177</v>
      </c>
    </row>
    <row r="43" spans="1:23" s="89" customFormat="1" ht="24.95" customHeight="1" x14ac:dyDescent="0.25">
      <c r="A43" s="254" t="s">
        <v>61</v>
      </c>
      <c r="B43" s="255">
        <v>326</v>
      </c>
      <c r="C43" s="256" t="s">
        <v>62</v>
      </c>
      <c r="D43" s="155">
        <f t="shared" si="0"/>
        <v>66424</v>
      </c>
      <c r="E43" s="174">
        <v>48098</v>
      </c>
      <c r="F43" s="174">
        <v>9667</v>
      </c>
      <c r="G43" s="174">
        <v>1024</v>
      </c>
      <c r="H43" s="174">
        <v>1931</v>
      </c>
      <c r="I43" s="174">
        <v>4324</v>
      </c>
      <c r="J43" s="174">
        <v>1380</v>
      </c>
      <c r="K43" s="174"/>
      <c r="M43" s="92"/>
      <c r="N43" s="200"/>
    </row>
    <row r="44" spans="1:23" s="89" customFormat="1" ht="33" customHeight="1" x14ac:dyDescent="0.25">
      <c r="A44" s="254" t="s">
        <v>116</v>
      </c>
      <c r="B44" s="255">
        <v>359</v>
      </c>
      <c r="C44" s="256" t="s">
        <v>241</v>
      </c>
      <c r="D44" s="155" t="str">
        <f t="shared" si="0"/>
        <v/>
      </c>
      <c r="E44" s="174"/>
      <c r="F44" s="174"/>
      <c r="G44" s="174"/>
      <c r="H44" s="174"/>
      <c r="I44" s="174"/>
      <c r="J44" s="174"/>
      <c r="K44" s="174"/>
      <c r="M44" s="92"/>
      <c r="N44" s="200" t="s">
        <v>178</v>
      </c>
    </row>
    <row r="45" spans="1:23" s="89" customFormat="1" ht="24.95" customHeight="1" x14ac:dyDescent="0.25">
      <c r="A45" s="254" t="s">
        <v>63</v>
      </c>
      <c r="B45" s="255">
        <v>327</v>
      </c>
      <c r="C45" s="256" t="s">
        <v>64</v>
      </c>
      <c r="D45" s="155" t="str">
        <f t="shared" si="0"/>
        <v/>
      </c>
      <c r="E45" s="174"/>
      <c r="F45" s="174"/>
      <c r="G45" s="174"/>
      <c r="H45" s="174"/>
      <c r="I45" s="174"/>
      <c r="J45" s="174"/>
      <c r="K45" s="174"/>
      <c r="M45" s="92"/>
      <c r="N45" s="200"/>
    </row>
    <row r="46" spans="1:23" s="89" customFormat="1" ht="24.95" customHeight="1" x14ac:dyDescent="0.25">
      <c r="A46" s="254" t="s">
        <v>65</v>
      </c>
      <c r="B46" s="255">
        <v>328</v>
      </c>
      <c r="C46" s="256" t="s">
        <v>66</v>
      </c>
      <c r="D46" s="155" t="str">
        <f t="shared" si="0"/>
        <v/>
      </c>
      <c r="E46" s="174"/>
      <c r="F46" s="174"/>
      <c r="G46" s="174"/>
      <c r="H46" s="174"/>
      <c r="I46" s="174"/>
      <c r="J46" s="174"/>
      <c r="K46" s="174"/>
      <c r="M46" s="92"/>
      <c r="N46" s="200" t="s">
        <v>179</v>
      </c>
    </row>
    <row r="47" spans="1:23" s="89" customFormat="1" ht="24.95" customHeight="1" x14ac:dyDescent="0.25">
      <c r="A47" s="254" t="s">
        <v>67</v>
      </c>
      <c r="B47" s="255">
        <v>329</v>
      </c>
      <c r="C47" s="256" t="s">
        <v>68</v>
      </c>
      <c r="D47" s="155" t="str">
        <f t="shared" si="0"/>
        <v/>
      </c>
      <c r="E47" s="174"/>
      <c r="F47" s="174"/>
      <c r="G47" s="174"/>
      <c r="H47" s="174"/>
      <c r="I47" s="174"/>
      <c r="J47" s="174"/>
      <c r="K47" s="174"/>
      <c r="M47" s="92"/>
      <c r="N47" s="200"/>
    </row>
    <row r="48" spans="1:23" s="89" customFormat="1" ht="24.95" customHeight="1" x14ac:dyDescent="0.25">
      <c r="A48" s="254" t="s">
        <v>69</v>
      </c>
      <c r="B48" s="255">
        <v>330</v>
      </c>
      <c r="C48" s="256" t="s">
        <v>225</v>
      </c>
      <c r="D48" s="155">
        <f t="shared" si="0"/>
        <v>80977</v>
      </c>
      <c r="E48" s="174">
        <v>23174</v>
      </c>
      <c r="F48" s="174">
        <v>7116</v>
      </c>
      <c r="G48" s="174">
        <v>1375</v>
      </c>
      <c r="H48" s="174">
        <v>13824</v>
      </c>
      <c r="I48" s="174">
        <v>35021</v>
      </c>
      <c r="J48" s="174">
        <v>467</v>
      </c>
      <c r="K48" s="174"/>
      <c r="M48" s="92"/>
      <c r="N48" s="149"/>
    </row>
    <row r="49" spans="1:14" s="89" customFormat="1" ht="24.95" customHeight="1" x14ac:dyDescent="0.25">
      <c r="A49" s="254" t="s">
        <v>72</v>
      </c>
      <c r="B49" s="255">
        <v>333</v>
      </c>
      <c r="C49" s="256" t="s">
        <v>73</v>
      </c>
      <c r="D49" s="155" t="str">
        <f t="shared" si="0"/>
        <v/>
      </c>
      <c r="E49" s="174"/>
      <c r="F49" s="174"/>
      <c r="G49" s="174"/>
      <c r="H49" s="174"/>
      <c r="I49" s="174"/>
      <c r="J49" s="174"/>
      <c r="K49" s="174"/>
      <c r="M49" s="92"/>
      <c r="N49" s="150" t="s">
        <v>134</v>
      </c>
    </row>
    <row r="50" spans="1:14" s="89" customFormat="1" ht="24.95" customHeight="1" x14ac:dyDescent="0.25">
      <c r="A50" s="254" t="s">
        <v>74</v>
      </c>
      <c r="B50" s="255">
        <v>334</v>
      </c>
      <c r="C50" s="256" t="s">
        <v>222</v>
      </c>
      <c r="D50" s="155">
        <f t="shared" si="0"/>
        <v>71945</v>
      </c>
      <c r="E50" s="174">
        <v>39092</v>
      </c>
      <c r="F50" s="174">
        <v>8154</v>
      </c>
      <c r="G50" s="174">
        <v>1641</v>
      </c>
      <c r="H50" s="174">
        <v>3463</v>
      </c>
      <c r="I50" s="174">
        <v>19448</v>
      </c>
      <c r="J50" s="174">
        <v>147</v>
      </c>
      <c r="K50" s="174"/>
      <c r="M50" s="92"/>
      <c r="N50" s="149"/>
    </row>
    <row r="51" spans="1:14" s="89" customFormat="1" ht="24.95" customHeight="1" x14ac:dyDescent="0.25">
      <c r="A51" s="254" t="s">
        <v>75</v>
      </c>
      <c r="B51" s="255">
        <v>335</v>
      </c>
      <c r="C51" s="256" t="s">
        <v>210</v>
      </c>
      <c r="D51" s="155">
        <f t="shared" si="0"/>
        <v>4966</v>
      </c>
      <c r="E51" s="174"/>
      <c r="F51" s="174"/>
      <c r="G51" s="174"/>
      <c r="H51" s="174">
        <v>298</v>
      </c>
      <c r="I51" s="174">
        <v>3963</v>
      </c>
      <c r="J51" s="174">
        <v>705</v>
      </c>
      <c r="K51" s="174"/>
      <c r="M51" s="150" t="s">
        <v>78</v>
      </c>
      <c r="N51" s="92"/>
    </row>
    <row r="52" spans="1:14" s="89" customFormat="1" ht="24.95" customHeight="1" x14ac:dyDescent="0.25">
      <c r="A52" s="254" t="s">
        <v>76</v>
      </c>
      <c r="B52" s="255">
        <v>336</v>
      </c>
      <c r="C52" s="256" t="s">
        <v>77</v>
      </c>
      <c r="D52" s="155">
        <f t="shared" si="0"/>
        <v>93079</v>
      </c>
      <c r="E52" s="174">
        <v>66419</v>
      </c>
      <c r="F52" s="174">
        <v>19810</v>
      </c>
      <c r="G52" s="174">
        <v>1343</v>
      </c>
      <c r="H52" s="174">
        <v>1318</v>
      </c>
      <c r="I52" s="174">
        <v>3962</v>
      </c>
      <c r="J52" s="174">
        <v>227</v>
      </c>
      <c r="K52" s="174"/>
      <c r="M52" s="150"/>
      <c r="N52" s="92"/>
    </row>
    <row r="53" spans="1:14" s="89" customFormat="1" ht="24.95" customHeight="1" x14ac:dyDescent="0.25">
      <c r="A53" s="254" t="s">
        <v>79</v>
      </c>
      <c r="B53" s="255">
        <v>337</v>
      </c>
      <c r="C53" s="256" t="s">
        <v>226</v>
      </c>
      <c r="D53" s="155">
        <f t="shared" si="0"/>
        <v>105316</v>
      </c>
      <c r="E53" s="174">
        <v>52100</v>
      </c>
      <c r="F53" s="174">
        <v>17817</v>
      </c>
      <c r="G53" s="174">
        <v>1357</v>
      </c>
      <c r="H53" s="174">
        <v>2616</v>
      </c>
      <c r="I53" s="174">
        <v>31219</v>
      </c>
      <c r="J53" s="174">
        <v>207</v>
      </c>
      <c r="K53" s="174"/>
      <c r="M53" s="92"/>
      <c r="N53" s="92"/>
    </row>
    <row r="54" spans="1:14" s="89" customFormat="1" ht="24.95" customHeight="1" x14ac:dyDescent="0.25">
      <c r="A54" s="254" t="s">
        <v>81</v>
      </c>
      <c r="B54" s="255">
        <v>339</v>
      </c>
      <c r="C54" s="256" t="s">
        <v>82</v>
      </c>
      <c r="D54" s="155" t="str">
        <f t="shared" si="0"/>
        <v/>
      </c>
      <c r="E54" s="174"/>
      <c r="F54" s="174"/>
      <c r="G54" s="174"/>
      <c r="H54" s="174"/>
      <c r="I54" s="174"/>
      <c r="J54" s="174"/>
      <c r="K54" s="174"/>
      <c r="M54" s="92"/>
      <c r="N54" s="92"/>
    </row>
    <row r="55" spans="1:14" s="89" customFormat="1" ht="24.95" customHeight="1" x14ac:dyDescent="0.25">
      <c r="A55" s="254" t="s">
        <v>83</v>
      </c>
      <c r="B55" s="255">
        <v>340</v>
      </c>
      <c r="C55" s="256" t="s">
        <v>84</v>
      </c>
      <c r="D55" s="155" t="str">
        <f t="shared" si="0"/>
        <v/>
      </c>
      <c r="E55" s="174"/>
      <c r="F55" s="174"/>
      <c r="G55" s="174"/>
      <c r="H55" s="174"/>
      <c r="I55" s="174"/>
      <c r="J55" s="174"/>
      <c r="K55" s="174"/>
      <c r="M55" s="92"/>
      <c r="N55" s="92"/>
    </row>
    <row r="56" spans="1:14" s="89" customFormat="1" ht="24.95" customHeight="1" x14ac:dyDescent="0.25">
      <c r="A56" s="254" t="s">
        <v>212</v>
      </c>
      <c r="B56" s="255">
        <v>373</v>
      </c>
      <c r="C56" s="256" t="s">
        <v>214</v>
      </c>
      <c r="D56" s="155" t="str">
        <f t="shared" si="0"/>
        <v/>
      </c>
      <c r="E56" s="174"/>
      <c r="F56" s="174"/>
      <c r="G56" s="174"/>
      <c r="H56" s="174"/>
      <c r="I56" s="174"/>
      <c r="J56" s="174"/>
      <c r="K56" s="174"/>
      <c r="M56" s="92"/>
      <c r="N56" s="92"/>
    </row>
    <row r="57" spans="1:14" s="89" customFormat="1" ht="24.95" customHeight="1" x14ac:dyDescent="0.25">
      <c r="A57" s="254" t="s">
        <v>87</v>
      </c>
      <c r="B57" s="255">
        <v>342</v>
      </c>
      <c r="C57" s="256" t="s">
        <v>88</v>
      </c>
      <c r="D57" s="155" t="str">
        <f t="shared" si="0"/>
        <v/>
      </c>
      <c r="E57" s="174"/>
      <c r="F57" s="174"/>
      <c r="G57" s="174"/>
      <c r="H57" s="174"/>
      <c r="I57" s="174"/>
      <c r="J57" s="174"/>
      <c r="K57" s="174"/>
      <c r="M57" s="92"/>
      <c r="N57" s="92"/>
    </row>
    <row r="58" spans="1:14" s="89" customFormat="1" ht="24.95" customHeight="1" x14ac:dyDescent="0.25">
      <c r="A58" s="254" t="s">
        <v>89</v>
      </c>
      <c r="B58" s="255">
        <v>343</v>
      </c>
      <c r="C58" s="256" t="s">
        <v>90</v>
      </c>
      <c r="D58" s="155" t="str">
        <f t="shared" si="0"/>
        <v/>
      </c>
      <c r="E58" s="174"/>
      <c r="F58" s="174"/>
      <c r="G58" s="174"/>
      <c r="H58" s="174"/>
      <c r="I58" s="174"/>
      <c r="J58" s="174"/>
      <c r="K58" s="174"/>
      <c r="M58" s="92"/>
      <c r="N58" s="92"/>
    </row>
    <row r="59" spans="1:14" s="89" customFormat="1" ht="24.95" customHeight="1" x14ac:dyDescent="0.25">
      <c r="A59" s="254" t="s">
        <v>91</v>
      </c>
      <c r="B59" s="255">
        <v>344</v>
      </c>
      <c r="C59" s="256" t="s">
        <v>92</v>
      </c>
      <c r="D59" s="155" t="str">
        <f t="shared" si="0"/>
        <v/>
      </c>
      <c r="E59" s="174"/>
      <c r="F59" s="174"/>
      <c r="G59" s="174"/>
      <c r="H59" s="174"/>
      <c r="I59" s="174"/>
      <c r="J59" s="174"/>
      <c r="K59" s="174"/>
      <c r="M59" s="92"/>
      <c r="N59" s="92"/>
    </row>
    <row r="60" spans="1:14" s="88" customFormat="1" ht="24.95" customHeight="1" x14ac:dyDescent="0.25">
      <c r="A60" s="254" t="s">
        <v>93</v>
      </c>
      <c r="B60" s="255">
        <v>346</v>
      </c>
      <c r="C60" s="256" t="s">
        <v>94</v>
      </c>
      <c r="D60" s="155" t="str">
        <f t="shared" si="0"/>
        <v/>
      </c>
      <c r="E60" s="174"/>
      <c r="F60" s="174"/>
      <c r="G60" s="174"/>
      <c r="H60" s="174"/>
      <c r="I60" s="174"/>
      <c r="J60" s="174"/>
      <c r="K60" s="174"/>
      <c r="M60" s="92"/>
      <c r="N60" s="38"/>
    </row>
    <row r="61" spans="1:14" ht="24.95" customHeight="1" x14ac:dyDescent="0.25">
      <c r="A61" s="254" t="s">
        <v>95</v>
      </c>
      <c r="B61" s="255">
        <v>347</v>
      </c>
      <c r="C61" s="256" t="s">
        <v>227</v>
      </c>
      <c r="D61" s="155">
        <f t="shared" si="0"/>
        <v>82418</v>
      </c>
      <c r="E61" s="174">
        <v>54637</v>
      </c>
      <c r="F61" s="174">
        <v>14558</v>
      </c>
      <c r="G61" s="174">
        <v>1156</v>
      </c>
      <c r="H61" s="174"/>
      <c r="I61" s="174">
        <v>11960</v>
      </c>
      <c r="J61" s="174">
        <v>107</v>
      </c>
      <c r="K61" s="174"/>
      <c r="L61" s="62"/>
      <c r="M61" s="38"/>
    </row>
    <row r="62" spans="1:14" ht="24.95" customHeight="1" x14ac:dyDescent="0.25">
      <c r="A62" s="254" t="s">
        <v>115</v>
      </c>
      <c r="B62" s="255">
        <v>358</v>
      </c>
      <c r="C62" s="256" t="s">
        <v>216</v>
      </c>
      <c r="D62" s="155">
        <f t="shared" si="0"/>
        <v>193301</v>
      </c>
      <c r="E62" s="174">
        <v>134167</v>
      </c>
      <c r="F62" s="174">
        <v>47672</v>
      </c>
      <c r="G62" s="174">
        <v>2473</v>
      </c>
      <c r="H62" s="174">
        <v>8989</v>
      </c>
      <c r="I62" s="174"/>
      <c r="J62" s="174"/>
      <c r="K62" s="174"/>
      <c r="L62" s="62"/>
    </row>
    <row r="63" spans="1:14" ht="24.95" customHeight="1" x14ac:dyDescent="0.25">
      <c r="A63" s="254" t="s">
        <v>96</v>
      </c>
      <c r="B63" s="255">
        <v>348</v>
      </c>
      <c r="C63" s="256" t="s">
        <v>97</v>
      </c>
      <c r="D63" s="155" t="str">
        <f t="shared" si="0"/>
        <v/>
      </c>
      <c r="E63" s="174"/>
      <c r="F63" s="174"/>
      <c r="G63" s="174"/>
      <c r="H63" s="174"/>
      <c r="I63" s="174"/>
      <c r="J63" s="174"/>
      <c r="K63" s="174"/>
      <c r="L63" s="62"/>
    </row>
    <row r="64" spans="1:14" ht="24.95" customHeight="1" x14ac:dyDescent="0.25">
      <c r="A64" s="254" t="s">
        <v>98</v>
      </c>
      <c r="B64" s="255">
        <v>349</v>
      </c>
      <c r="C64" s="256" t="s">
        <v>99</v>
      </c>
      <c r="D64" s="155">
        <f t="shared" si="0"/>
        <v>12213</v>
      </c>
      <c r="E64" s="174"/>
      <c r="F64" s="174"/>
      <c r="G64" s="174">
        <v>12213</v>
      </c>
      <c r="H64" s="174"/>
      <c r="I64" s="174"/>
      <c r="J64" s="174"/>
      <c r="K64" s="174"/>
      <c r="L64" s="62"/>
    </row>
    <row r="65" spans="1:12" ht="24.95" customHeight="1" x14ac:dyDescent="0.25">
      <c r="A65" s="254" t="s">
        <v>80</v>
      </c>
      <c r="B65" s="255">
        <v>338</v>
      </c>
      <c r="C65" s="256" t="s">
        <v>217</v>
      </c>
      <c r="D65" s="155" t="str">
        <f t="shared" si="0"/>
        <v/>
      </c>
      <c r="E65" s="174"/>
      <c r="F65" s="174"/>
      <c r="G65" s="174"/>
      <c r="H65" s="174"/>
      <c r="I65" s="174"/>
      <c r="J65" s="174"/>
      <c r="K65" s="174"/>
      <c r="L65" s="62"/>
    </row>
    <row r="66" spans="1:12" ht="24.95" customHeight="1" x14ac:dyDescent="0.25">
      <c r="A66" s="254" t="s">
        <v>102</v>
      </c>
      <c r="B66" s="255">
        <v>351</v>
      </c>
      <c r="C66" s="256" t="s">
        <v>218</v>
      </c>
      <c r="D66" s="155">
        <f t="shared" si="0"/>
        <v>4795</v>
      </c>
      <c r="E66" s="174"/>
      <c r="F66" s="174"/>
      <c r="G66" s="174">
        <v>27</v>
      </c>
      <c r="H66" s="174">
        <v>3986</v>
      </c>
      <c r="I66" s="174">
        <v>362</v>
      </c>
      <c r="J66" s="174">
        <v>420</v>
      </c>
      <c r="K66" s="174"/>
      <c r="L66" s="62"/>
    </row>
    <row r="67" spans="1:12" ht="24.95" customHeight="1" x14ac:dyDescent="0.25">
      <c r="A67" s="254" t="s">
        <v>103</v>
      </c>
      <c r="B67" s="255">
        <v>352</v>
      </c>
      <c r="C67" s="256" t="s">
        <v>104</v>
      </c>
      <c r="D67" s="155" t="str">
        <f t="shared" si="0"/>
        <v/>
      </c>
      <c r="E67" s="174"/>
      <c r="F67" s="174"/>
      <c r="G67" s="174"/>
      <c r="H67" s="174"/>
      <c r="I67" s="174"/>
      <c r="J67" s="174"/>
      <c r="K67" s="174"/>
      <c r="L67" s="62"/>
    </row>
    <row r="68" spans="1:12" ht="24.95" customHeight="1" x14ac:dyDescent="0.25">
      <c r="A68" s="254" t="s">
        <v>105</v>
      </c>
      <c r="B68" s="255">
        <v>353</v>
      </c>
      <c r="C68" s="256" t="s">
        <v>228</v>
      </c>
      <c r="D68" s="155" t="str">
        <f t="shared" si="0"/>
        <v/>
      </c>
      <c r="E68" s="174"/>
      <c r="F68" s="174"/>
      <c r="G68" s="174"/>
      <c r="H68" s="174"/>
      <c r="I68" s="174"/>
      <c r="J68" s="174"/>
      <c r="K68" s="174"/>
      <c r="L68" s="62"/>
    </row>
    <row r="69" spans="1:12" ht="24.95" customHeight="1" x14ac:dyDescent="0.25">
      <c r="A69" s="254" t="s">
        <v>107</v>
      </c>
      <c r="B69" s="255">
        <v>354</v>
      </c>
      <c r="C69" s="256" t="s">
        <v>108</v>
      </c>
      <c r="D69" s="155" t="str">
        <f t="shared" si="0"/>
        <v/>
      </c>
      <c r="E69" s="174"/>
      <c r="F69" s="174"/>
      <c r="G69" s="174"/>
      <c r="H69" s="174"/>
      <c r="I69" s="174"/>
      <c r="J69" s="174"/>
      <c r="K69" s="174"/>
      <c r="L69" s="62"/>
    </row>
    <row r="70" spans="1:12" ht="24.95" customHeight="1" x14ac:dyDescent="0.25">
      <c r="A70" s="254" t="s">
        <v>109</v>
      </c>
      <c r="B70" s="255">
        <v>355</v>
      </c>
      <c r="C70" s="256" t="s">
        <v>110</v>
      </c>
      <c r="D70" s="155" t="str">
        <f t="shared" si="0"/>
        <v/>
      </c>
      <c r="E70" s="174"/>
      <c r="F70" s="174"/>
      <c r="G70" s="174"/>
      <c r="H70" s="174"/>
      <c r="I70" s="174"/>
      <c r="J70" s="174"/>
      <c r="K70" s="174"/>
      <c r="L70" s="62"/>
    </row>
    <row r="71" spans="1:12" ht="24.95" customHeight="1" x14ac:dyDescent="0.25">
      <c r="A71" s="254" t="s">
        <v>111</v>
      </c>
      <c r="B71" s="255">
        <v>356</v>
      </c>
      <c r="C71" s="256" t="s">
        <v>112</v>
      </c>
      <c r="D71" s="155">
        <f t="shared" si="0"/>
        <v>174774</v>
      </c>
      <c r="E71" s="174">
        <v>111461</v>
      </c>
      <c r="F71" s="174">
        <v>35824</v>
      </c>
      <c r="G71" s="174">
        <v>4646</v>
      </c>
      <c r="H71" s="174">
        <v>13017</v>
      </c>
      <c r="I71" s="174">
        <v>6526</v>
      </c>
      <c r="J71" s="174">
        <v>3300</v>
      </c>
      <c r="K71" s="174"/>
      <c r="L71" s="62"/>
    </row>
    <row r="72" spans="1:12" ht="24.95" customHeight="1" x14ac:dyDescent="0.25">
      <c r="A72" s="254" t="s">
        <v>229</v>
      </c>
      <c r="B72" s="255">
        <v>374</v>
      </c>
      <c r="C72" s="256" t="s">
        <v>230</v>
      </c>
      <c r="D72" s="155" t="str">
        <f t="shared" si="0"/>
        <v/>
      </c>
      <c r="E72" s="174"/>
      <c r="F72" s="174"/>
      <c r="G72" s="174"/>
      <c r="H72" s="174"/>
      <c r="I72" s="174"/>
      <c r="J72" s="174"/>
      <c r="K72" s="174"/>
      <c r="L72" s="62"/>
    </row>
    <row r="73" spans="1:12" ht="24.95" customHeight="1" x14ac:dyDescent="0.25">
      <c r="A73" s="254" t="s">
        <v>113</v>
      </c>
      <c r="B73" s="255">
        <v>357</v>
      </c>
      <c r="C73" s="256" t="s">
        <v>114</v>
      </c>
      <c r="D73" s="155" t="str">
        <f t="shared" si="0"/>
        <v/>
      </c>
      <c r="E73" s="174"/>
      <c r="F73" s="174"/>
      <c r="G73" s="174"/>
      <c r="H73" s="174"/>
      <c r="I73" s="174"/>
      <c r="J73" s="174"/>
      <c r="K73" s="174"/>
      <c r="L73" s="62"/>
    </row>
    <row r="74" spans="1:12" ht="24.95" customHeight="1" x14ac:dyDescent="0.25">
      <c r="A74" s="254" t="s">
        <v>120</v>
      </c>
      <c r="B74" s="255">
        <v>361</v>
      </c>
      <c r="C74" s="256" t="s">
        <v>219</v>
      </c>
      <c r="D74" s="155" t="str">
        <f t="shared" si="0"/>
        <v/>
      </c>
      <c r="E74" s="174"/>
      <c r="F74" s="174"/>
      <c r="G74" s="174"/>
      <c r="H74" s="174"/>
      <c r="I74" s="174"/>
      <c r="J74" s="174"/>
      <c r="K74" s="174"/>
      <c r="L74" s="62"/>
    </row>
    <row r="75" spans="1:12" ht="24.95" customHeight="1" x14ac:dyDescent="0.25">
      <c r="A75" s="254" t="s">
        <v>121</v>
      </c>
      <c r="B75" s="255">
        <v>362</v>
      </c>
      <c r="C75" s="256" t="s">
        <v>231</v>
      </c>
      <c r="D75" s="155">
        <f t="shared" si="0"/>
        <v>51803</v>
      </c>
      <c r="E75" s="174">
        <v>42135</v>
      </c>
      <c r="F75" s="174">
        <v>8015</v>
      </c>
      <c r="G75" s="174">
        <v>8</v>
      </c>
      <c r="H75" s="174"/>
      <c r="I75" s="174"/>
      <c r="J75" s="174">
        <v>1645</v>
      </c>
      <c r="K75" s="174"/>
      <c r="L75" s="62"/>
    </row>
    <row r="76" spans="1:12" ht="24.95" customHeight="1" x14ac:dyDescent="0.25">
      <c r="A76" s="254" t="s">
        <v>123</v>
      </c>
      <c r="B76" s="255">
        <v>364</v>
      </c>
      <c r="C76" s="256" t="s">
        <v>220</v>
      </c>
      <c r="D76" s="155" t="str">
        <f t="shared" si="0"/>
        <v/>
      </c>
      <c r="E76" s="174"/>
      <c r="F76" s="174"/>
      <c r="G76" s="174"/>
      <c r="H76" s="174"/>
      <c r="I76" s="174"/>
      <c r="J76" s="174"/>
      <c r="K76" s="174"/>
      <c r="L76" s="62"/>
    </row>
    <row r="77" spans="1:12" ht="24.95" customHeight="1" x14ac:dyDescent="0.25">
      <c r="A77" s="254" t="s">
        <v>124</v>
      </c>
      <c r="B77" s="255">
        <v>365</v>
      </c>
      <c r="C77" s="256" t="s">
        <v>125</v>
      </c>
      <c r="D77" s="155" t="str">
        <f t="shared" si="0"/>
        <v/>
      </c>
      <c r="E77" s="174"/>
      <c r="F77" s="174"/>
      <c r="G77" s="174"/>
      <c r="H77" s="174"/>
      <c r="I77" s="174"/>
      <c r="J77" s="174"/>
      <c r="K77" s="174"/>
      <c r="L77" s="62"/>
    </row>
    <row r="78" spans="1:12" ht="24.95" customHeight="1" x14ac:dyDescent="0.25">
      <c r="A78" s="254" t="s">
        <v>126</v>
      </c>
      <c r="B78" s="255">
        <v>366</v>
      </c>
      <c r="C78" s="256" t="s">
        <v>232</v>
      </c>
      <c r="D78" s="155" t="str">
        <f t="shared" si="0"/>
        <v/>
      </c>
      <c r="E78" s="174"/>
      <c r="F78" s="174"/>
      <c r="G78" s="174"/>
      <c r="H78" s="174"/>
      <c r="I78" s="174"/>
      <c r="J78" s="174"/>
      <c r="K78" s="174"/>
      <c r="L78" s="62"/>
    </row>
    <row r="79" spans="1:12" ht="24.95" customHeight="1" x14ac:dyDescent="0.25">
      <c r="A79" s="254" t="s">
        <v>127</v>
      </c>
      <c r="B79" s="255">
        <v>368</v>
      </c>
      <c r="C79" s="256" t="s">
        <v>128</v>
      </c>
      <c r="D79" s="155" t="str">
        <f t="shared" si="0"/>
        <v/>
      </c>
      <c r="E79" s="174"/>
      <c r="F79" s="174"/>
      <c r="G79" s="174"/>
      <c r="H79" s="174"/>
      <c r="I79" s="174"/>
      <c r="J79" s="174"/>
      <c r="K79" s="174"/>
      <c r="L79" s="62"/>
    </row>
    <row r="80" spans="1:12" ht="41.25" customHeight="1" x14ac:dyDescent="0.25">
      <c r="A80" s="257" t="s">
        <v>180</v>
      </c>
      <c r="B80" s="258"/>
      <c r="C80" s="258"/>
      <c r="D80" s="155"/>
      <c r="E80" s="174"/>
      <c r="F80" s="174"/>
      <c r="G80" s="174"/>
      <c r="H80" s="174"/>
      <c r="I80" s="174"/>
      <c r="J80" s="174"/>
      <c r="K80" s="174"/>
      <c r="L80" s="62"/>
    </row>
    <row r="81" spans="1:12" ht="24.95" customHeight="1" x14ac:dyDescent="0.25">
      <c r="A81" s="167"/>
      <c r="B81" s="169"/>
      <c r="C81" s="168"/>
      <c r="D81" s="155" t="str">
        <f t="shared" ref="D81:D94" si="1">IF(SUM(E81:K81)&gt;0,(SUM(E81:K81)),"")</f>
        <v/>
      </c>
      <c r="E81" s="174"/>
      <c r="F81" s="174"/>
      <c r="G81" s="174"/>
      <c r="H81" s="174"/>
      <c r="I81" s="174"/>
      <c r="J81" s="174"/>
      <c r="K81" s="174"/>
      <c r="L81" s="62"/>
    </row>
    <row r="82" spans="1:12" ht="24.95" customHeight="1" x14ac:dyDescent="0.25">
      <c r="A82" s="167"/>
      <c r="B82" s="169"/>
      <c r="C82" s="168"/>
      <c r="D82" s="155" t="str">
        <f t="shared" si="1"/>
        <v/>
      </c>
      <c r="E82" s="174"/>
      <c r="F82" s="174"/>
      <c r="G82" s="174"/>
      <c r="H82" s="174"/>
      <c r="I82" s="174"/>
      <c r="J82" s="174"/>
      <c r="K82" s="174"/>
      <c r="L82" s="62"/>
    </row>
    <row r="83" spans="1:12" ht="24.95" customHeight="1" x14ac:dyDescent="0.25">
      <c r="A83" s="167"/>
      <c r="B83" s="169"/>
      <c r="C83" s="168"/>
      <c r="D83" s="155" t="str">
        <f t="shared" si="1"/>
        <v/>
      </c>
      <c r="E83" s="174"/>
      <c r="F83" s="174"/>
      <c r="G83" s="174"/>
      <c r="H83" s="174"/>
      <c r="I83" s="174"/>
      <c r="J83" s="174"/>
      <c r="K83" s="174"/>
      <c r="L83" s="62"/>
    </row>
    <row r="84" spans="1:12" ht="24.95" customHeight="1" x14ac:dyDescent="0.25">
      <c r="A84" s="167"/>
      <c r="B84" s="169"/>
      <c r="C84" s="168"/>
      <c r="D84" s="155" t="str">
        <f t="shared" si="1"/>
        <v/>
      </c>
      <c r="E84" s="174"/>
      <c r="F84" s="174"/>
      <c r="G84" s="174"/>
      <c r="H84" s="174"/>
      <c r="I84" s="174"/>
      <c r="J84" s="174"/>
      <c r="K84" s="174"/>
      <c r="L84" s="62"/>
    </row>
    <row r="85" spans="1:12" ht="46.5" customHeight="1" x14ac:dyDescent="0.25">
      <c r="A85" s="167"/>
      <c r="B85" s="169"/>
      <c r="C85" s="168"/>
      <c r="D85" s="155" t="str">
        <f t="shared" si="1"/>
        <v/>
      </c>
      <c r="E85" s="174"/>
      <c r="F85" s="174"/>
      <c r="G85" s="174"/>
      <c r="H85" s="174"/>
      <c r="I85" s="174"/>
      <c r="J85" s="174"/>
      <c r="K85" s="174"/>
      <c r="L85" s="62"/>
    </row>
    <row r="86" spans="1:12" ht="24.95" customHeight="1" x14ac:dyDescent="0.25">
      <c r="A86" s="167"/>
      <c r="B86" s="169"/>
      <c r="C86" s="168"/>
      <c r="D86" s="155" t="str">
        <f t="shared" si="1"/>
        <v/>
      </c>
      <c r="E86" s="174"/>
      <c r="F86" s="174"/>
      <c r="G86" s="174"/>
      <c r="H86" s="174"/>
      <c r="I86" s="174"/>
      <c r="J86" s="174"/>
      <c r="K86" s="174"/>
      <c r="L86" s="62"/>
    </row>
    <row r="87" spans="1:12" ht="24.95" customHeight="1" x14ac:dyDescent="0.25">
      <c r="A87" s="167"/>
      <c r="B87" s="169"/>
      <c r="C87" s="168"/>
      <c r="D87" s="155" t="str">
        <f t="shared" si="1"/>
        <v/>
      </c>
      <c r="E87" s="174"/>
      <c r="F87" s="174"/>
      <c r="G87" s="174"/>
      <c r="H87" s="174"/>
      <c r="I87" s="174"/>
      <c r="J87" s="174"/>
      <c r="K87" s="174"/>
      <c r="L87" s="62"/>
    </row>
    <row r="88" spans="1:12" ht="24.95" customHeight="1" x14ac:dyDescent="0.25">
      <c r="A88" s="167"/>
      <c r="B88" s="169"/>
      <c r="C88" s="168"/>
      <c r="D88" s="155" t="str">
        <f t="shared" si="1"/>
        <v/>
      </c>
      <c r="E88" s="174"/>
      <c r="F88" s="174"/>
      <c r="G88" s="174"/>
      <c r="H88" s="174"/>
      <c r="I88" s="174"/>
      <c r="J88" s="174"/>
      <c r="K88" s="174"/>
      <c r="L88" s="62"/>
    </row>
    <row r="89" spans="1:12" ht="24.95" customHeight="1" x14ac:dyDescent="0.25">
      <c r="A89" s="167"/>
      <c r="B89" s="169"/>
      <c r="C89" s="168"/>
      <c r="D89" s="155" t="str">
        <f t="shared" si="1"/>
        <v/>
      </c>
      <c r="E89" s="174"/>
      <c r="F89" s="174"/>
      <c r="G89" s="174"/>
      <c r="H89" s="174"/>
      <c r="I89" s="174"/>
      <c r="J89" s="174"/>
      <c r="K89" s="174"/>
      <c r="L89" s="62"/>
    </row>
    <row r="90" spans="1:12" ht="24.95" customHeight="1" x14ac:dyDescent="0.25">
      <c r="A90" s="167"/>
      <c r="B90" s="169"/>
      <c r="C90" s="168"/>
      <c r="D90" s="155" t="str">
        <f t="shared" si="1"/>
        <v/>
      </c>
      <c r="E90" s="174"/>
      <c r="F90" s="174"/>
      <c r="G90" s="174"/>
      <c r="H90" s="174"/>
      <c r="I90" s="174"/>
      <c r="J90" s="174"/>
      <c r="K90" s="174"/>
      <c r="L90" s="62"/>
    </row>
    <row r="91" spans="1:12" ht="24.95" customHeight="1" x14ac:dyDescent="0.25">
      <c r="A91" s="167"/>
      <c r="B91" s="169"/>
      <c r="C91" s="168"/>
      <c r="D91" s="155" t="str">
        <f t="shared" si="1"/>
        <v/>
      </c>
      <c r="E91" s="174"/>
      <c r="F91" s="174"/>
      <c r="G91" s="174"/>
      <c r="H91" s="174"/>
      <c r="I91" s="174"/>
      <c r="J91" s="174"/>
      <c r="K91" s="174"/>
      <c r="L91" s="62"/>
    </row>
    <row r="92" spans="1:12" ht="24.95" customHeight="1" x14ac:dyDescent="0.25">
      <c r="A92" s="167"/>
      <c r="B92" s="169"/>
      <c r="C92" s="168"/>
      <c r="D92" s="155" t="str">
        <f t="shared" si="1"/>
        <v/>
      </c>
      <c r="E92" s="174"/>
      <c r="F92" s="174"/>
      <c r="G92" s="174"/>
      <c r="H92" s="174"/>
      <c r="I92" s="174"/>
      <c r="J92" s="174"/>
      <c r="K92" s="174"/>
      <c r="L92" s="62"/>
    </row>
    <row r="93" spans="1:12" ht="24.95" customHeight="1" x14ac:dyDescent="0.25">
      <c r="A93" s="167"/>
      <c r="B93" s="169"/>
      <c r="C93" s="168"/>
      <c r="D93" s="155" t="str">
        <f t="shared" si="1"/>
        <v/>
      </c>
      <c r="E93" s="174"/>
      <c r="F93" s="174"/>
      <c r="G93" s="174"/>
      <c r="H93" s="174"/>
      <c r="I93" s="174"/>
      <c r="J93" s="174"/>
      <c r="K93" s="174"/>
      <c r="L93" s="62"/>
    </row>
    <row r="94" spans="1:12" ht="24.95" customHeight="1" thickBot="1" x14ac:dyDescent="0.3">
      <c r="A94" s="170"/>
      <c r="B94" s="171"/>
      <c r="C94" s="172"/>
      <c r="D94" s="156" t="str">
        <f t="shared" si="1"/>
        <v/>
      </c>
      <c r="E94" s="175"/>
      <c r="F94" s="175"/>
      <c r="G94" s="175"/>
      <c r="H94" s="175"/>
      <c r="I94" s="175"/>
      <c r="J94" s="175"/>
      <c r="K94" s="175"/>
      <c r="L94" s="62"/>
    </row>
    <row r="95" spans="1:12" ht="24.95" customHeight="1" thickBot="1" x14ac:dyDescent="0.3">
      <c r="A95" s="244" t="s">
        <v>233</v>
      </c>
      <c r="B95" s="245"/>
      <c r="C95" s="245"/>
      <c r="D95" s="157">
        <f>SUM(D17:D94)</f>
        <v>1970422.22</v>
      </c>
      <c r="E95" s="157">
        <f t="shared" ref="E95:K95" si="2">SUM(E17:E94)</f>
        <v>1268218</v>
      </c>
      <c r="F95" s="157">
        <f t="shared" si="2"/>
        <v>415763.22</v>
      </c>
      <c r="G95" s="157">
        <f t="shared" si="2"/>
        <v>48116</v>
      </c>
      <c r="H95" s="157">
        <f t="shared" si="2"/>
        <v>90013</v>
      </c>
      <c r="I95" s="157">
        <f t="shared" si="2"/>
        <v>127469</v>
      </c>
      <c r="J95" s="157">
        <f t="shared" si="2"/>
        <v>20843</v>
      </c>
      <c r="K95" s="157">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0"/>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BD14-FB4D-4DC3-8155-B45015267B72}">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8" t="s">
        <v>141</v>
      </c>
      <c r="H1" s="159"/>
      <c r="I1" s="159"/>
      <c r="J1" s="159"/>
      <c r="K1" s="160"/>
      <c r="L1" s="83"/>
      <c r="M1" s="195" t="s">
        <v>147</v>
      </c>
      <c r="N1" s="195"/>
    </row>
    <row r="2" spans="1:25" ht="30" customHeight="1" x14ac:dyDescent="0.25">
      <c r="A2" s="196" t="s">
        <v>200</v>
      </c>
      <c r="B2" s="196"/>
      <c r="C2" s="196"/>
      <c r="D2" s="196"/>
      <c r="E2" s="196"/>
      <c r="F2" s="74"/>
      <c r="G2" s="234" t="s">
        <v>142</v>
      </c>
      <c r="H2" s="235"/>
      <c r="I2" s="235"/>
      <c r="J2" s="235"/>
      <c r="K2" s="161">
        <f>D95</f>
        <v>0</v>
      </c>
      <c r="M2" s="200" t="s">
        <v>183</v>
      </c>
      <c r="N2" s="200"/>
    </row>
    <row r="3" spans="1:25" ht="30" customHeight="1" x14ac:dyDescent="0.25">
      <c r="A3" s="196"/>
      <c r="B3" s="196"/>
      <c r="C3" s="196"/>
      <c r="D3" s="196"/>
      <c r="E3" s="196"/>
      <c r="F3" s="74"/>
      <c r="G3" s="236" t="s">
        <v>184</v>
      </c>
      <c r="H3" s="237"/>
      <c r="I3" s="237"/>
      <c r="J3" s="237"/>
      <c r="K3" s="60"/>
      <c r="M3" s="190" t="s">
        <v>130</v>
      </c>
      <c r="N3" s="190"/>
    </row>
    <row r="4" spans="1:25" ht="30" customHeight="1" x14ac:dyDescent="0.25">
      <c r="A4" s="196"/>
      <c r="B4" s="196"/>
      <c r="C4" s="196"/>
      <c r="D4" s="196"/>
      <c r="E4" s="196"/>
      <c r="F4" s="74"/>
      <c r="G4" s="238" t="s">
        <v>185</v>
      </c>
      <c r="H4" s="239"/>
      <c r="I4" s="239"/>
      <c r="J4" s="239"/>
      <c r="K4" s="60"/>
      <c r="L4" s="65"/>
      <c r="M4" s="200" t="s">
        <v>188</v>
      </c>
      <c r="N4" s="200"/>
      <c r="O4" s="61"/>
      <c r="P4" s="61"/>
      <c r="Q4" s="61"/>
      <c r="R4" s="61"/>
      <c r="S4" s="61"/>
      <c r="T4" s="61"/>
      <c r="U4" s="61"/>
      <c r="V4" s="61"/>
      <c r="W4" s="61"/>
      <c r="X4" s="61"/>
      <c r="Y4" s="61"/>
    </row>
    <row r="5" spans="1:25" ht="30" customHeight="1" x14ac:dyDescent="0.25">
      <c r="A5" s="189"/>
      <c r="B5" s="189"/>
      <c r="C5" s="189"/>
      <c r="D5" s="189"/>
      <c r="E5" s="189"/>
      <c r="F5" s="74"/>
      <c r="G5" s="238" t="s">
        <v>187</v>
      </c>
      <c r="H5" s="239"/>
      <c r="I5" s="239"/>
      <c r="J5" s="239"/>
      <c r="K5" s="60"/>
      <c r="L5" s="59"/>
      <c r="M5" s="200" t="s">
        <v>189</v>
      </c>
      <c r="N5" s="200"/>
      <c r="O5" s="61"/>
      <c r="P5" s="61"/>
      <c r="Q5" s="61"/>
      <c r="R5" s="61"/>
      <c r="S5" s="61"/>
      <c r="T5" s="61"/>
      <c r="U5" s="61"/>
      <c r="V5" s="61"/>
      <c r="W5" s="61"/>
      <c r="X5" s="61"/>
      <c r="Y5" s="61"/>
    </row>
    <row r="6" spans="1:25" ht="43.5" customHeight="1" thickBot="1" x14ac:dyDescent="0.3">
      <c r="F6" s="74"/>
      <c r="G6" s="240" t="s">
        <v>143</v>
      </c>
      <c r="H6" s="241"/>
      <c r="I6" s="241"/>
      <c r="J6" s="241"/>
      <c r="K6" s="181">
        <f>SUM(K2:K5)</f>
        <v>0</v>
      </c>
      <c r="L6" s="59"/>
      <c r="M6" s="200" t="s">
        <v>146</v>
      </c>
      <c r="N6" s="200"/>
      <c r="O6" s="67"/>
      <c r="P6" s="67"/>
      <c r="Q6" s="67"/>
      <c r="R6" s="67"/>
      <c r="S6" s="67"/>
      <c r="T6" s="67"/>
      <c r="U6" s="67"/>
      <c r="V6" s="67"/>
      <c r="W6" s="67"/>
      <c r="X6" s="67"/>
      <c r="Y6" s="67"/>
    </row>
    <row r="7" spans="1:25" ht="66" customHeight="1" thickBot="1" x14ac:dyDescent="0.3">
      <c r="A7" s="74"/>
      <c r="B7" s="74"/>
      <c r="D7" s="74" t="s">
        <v>235</v>
      </c>
      <c r="F7" s="74"/>
      <c r="G7" s="240" t="s">
        <v>144</v>
      </c>
      <c r="H7" s="241"/>
      <c r="I7" s="241"/>
      <c r="J7" s="241"/>
      <c r="K7" s="162"/>
      <c r="M7" s="200" t="s">
        <v>190</v>
      </c>
      <c r="N7" s="200"/>
      <c r="O7" s="68"/>
      <c r="P7" s="68"/>
      <c r="Q7" s="68"/>
      <c r="R7" s="68"/>
      <c r="S7" s="68"/>
      <c r="T7" s="68"/>
      <c r="U7" s="68"/>
      <c r="V7" s="68"/>
      <c r="W7" s="68"/>
      <c r="X7" s="68"/>
      <c r="Y7" s="68"/>
    </row>
    <row r="8" spans="1:25" ht="15" customHeight="1" thickBot="1" x14ac:dyDescent="0.3">
      <c r="M8" s="151"/>
      <c r="N8" s="46"/>
      <c r="O8" s="69"/>
      <c r="P8" s="69"/>
      <c r="Q8" s="69"/>
      <c r="R8" s="69"/>
      <c r="S8" s="69"/>
      <c r="T8" s="69"/>
      <c r="U8" s="69"/>
      <c r="V8" s="69"/>
      <c r="W8" s="69"/>
      <c r="X8" s="69"/>
      <c r="Y8" s="69"/>
    </row>
    <row r="9" spans="1:25" s="74" customFormat="1" ht="24.95" customHeight="1" x14ac:dyDescent="0.25">
      <c r="A9" s="242"/>
      <c r="B9" s="210" t="s">
        <v>149</v>
      </c>
      <c r="C9" s="211"/>
      <c r="D9" s="216" t="s">
        <v>5</v>
      </c>
      <c r="E9" s="70" t="s">
        <v>6</v>
      </c>
      <c r="F9" s="71"/>
      <c r="G9" s="71"/>
      <c r="H9" s="71"/>
      <c r="I9" s="71"/>
      <c r="J9" s="71"/>
      <c r="K9" s="72"/>
      <c r="L9" s="73"/>
      <c r="M9" s="195" t="s">
        <v>133</v>
      </c>
      <c r="N9" s="195"/>
      <c r="O9" s="68"/>
      <c r="P9" s="68"/>
      <c r="Q9" s="68"/>
      <c r="R9" s="68"/>
      <c r="S9" s="68"/>
      <c r="T9" s="68"/>
      <c r="U9" s="68"/>
      <c r="V9" s="68"/>
      <c r="W9" s="68"/>
      <c r="X9" s="68"/>
      <c r="Y9" s="68"/>
    </row>
    <row r="10" spans="1:25" s="74" customFormat="1" ht="24.95" customHeight="1" thickBot="1" x14ac:dyDescent="0.3">
      <c r="A10" s="243"/>
      <c r="B10" s="212"/>
      <c r="C10" s="213"/>
      <c r="D10" s="217"/>
      <c r="E10" s="75" t="s">
        <v>234</v>
      </c>
      <c r="F10" s="76"/>
      <c r="G10" s="76"/>
      <c r="H10" s="76"/>
      <c r="I10" s="76"/>
      <c r="J10" s="76"/>
      <c r="K10" s="77"/>
      <c r="L10" s="73"/>
      <c r="M10" s="219" t="s">
        <v>191</v>
      </c>
      <c r="N10" s="220"/>
      <c r="O10" s="78"/>
      <c r="P10" s="78"/>
      <c r="Q10" s="78"/>
      <c r="R10" s="78"/>
      <c r="S10" s="78"/>
      <c r="T10" s="78"/>
      <c r="U10" s="78"/>
      <c r="V10" s="78"/>
      <c r="W10" s="78"/>
      <c r="X10" s="78"/>
      <c r="Y10" s="78"/>
    </row>
    <row r="11" spans="1:25" s="74" customFormat="1" ht="30.75" customHeight="1" thickBot="1" x14ac:dyDescent="0.3">
      <c r="A11" s="105" t="s">
        <v>151</v>
      </c>
      <c r="B11" s="248" t="s">
        <v>261</v>
      </c>
      <c r="C11" s="249"/>
      <c r="D11" s="179" t="s">
        <v>260</v>
      </c>
      <c r="E11" s="75" t="s">
        <v>167</v>
      </c>
      <c r="F11" s="76"/>
      <c r="G11" s="76"/>
      <c r="H11" s="76"/>
      <c r="I11" s="76"/>
      <c r="J11" s="76"/>
      <c r="K11" s="77"/>
      <c r="L11" s="79"/>
      <c r="M11" s="220"/>
      <c r="N11" s="220"/>
      <c r="O11" s="78"/>
      <c r="P11" s="78"/>
      <c r="Q11" s="78"/>
      <c r="R11" s="78"/>
      <c r="S11" s="78"/>
      <c r="T11" s="78"/>
      <c r="U11" s="78"/>
      <c r="V11" s="78"/>
      <c r="W11" s="78"/>
      <c r="X11" s="78"/>
      <c r="Y11" s="78"/>
    </row>
    <row r="12" spans="1:25" s="74" customFormat="1" ht="35.1" customHeight="1" thickBot="1" x14ac:dyDescent="0.3">
      <c r="A12" s="105" t="s">
        <v>168</v>
      </c>
      <c r="B12" s="233" t="str">
        <f>Central!B12</f>
        <v>CTD- Cochise Technology District</v>
      </c>
      <c r="C12" s="233"/>
      <c r="D12" s="178" t="str">
        <f>Central!D12</f>
        <v>020801</v>
      </c>
      <c r="E12" s="163" t="s">
        <v>167</v>
      </c>
      <c r="F12" s="81"/>
      <c r="G12" s="81"/>
      <c r="H12" s="81"/>
      <c r="I12" s="81"/>
      <c r="J12" s="81"/>
      <c r="K12" s="82"/>
      <c r="L12" s="83"/>
      <c r="M12" s="220"/>
      <c r="N12" s="220"/>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0"/>
      <c r="N13" s="220"/>
    </row>
    <row r="14" spans="1:25" ht="35.1" customHeight="1" thickBot="1" x14ac:dyDescent="0.3">
      <c r="A14" s="152"/>
      <c r="B14" s="107"/>
      <c r="C14" s="152"/>
      <c r="D14" s="108"/>
      <c r="E14" s="222" t="s">
        <v>8</v>
      </c>
      <c r="F14" s="223"/>
      <c r="G14" s="223"/>
      <c r="H14" s="223"/>
      <c r="I14" s="223"/>
      <c r="J14" s="223"/>
      <c r="K14" s="224"/>
      <c r="M14" s="220" t="s">
        <v>192</v>
      </c>
      <c r="N14" s="220"/>
      <c r="O14" s="87"/>
      <c r="P14" s="87"/>
      <c r="Q14" s="87"/>
      <c r="R14" s="87"/>
      <c r="S14" s="87"/>
      <c r="T14" s="87"/>
      <c r="U14" s="87"/>
      <c r="V14" s="87"/>
      <c r="W14" s="87"/>
      <c r="X14" s="87"/>
      <c r="Y14" s="87"/>
    </row>
    <row r="15" spans="1:25" ht="29.25" customHeight="1" thickBot="1" x14ac:dyDescent="0.3">
      <c r="A15" s="153"/>
      <c r="B15" s="110"/>
      <c r="C15" s="153"/>
      <c r="D15" s="111"/>
      <c r="E15" s="222" t="s">
        <v>9</v>
      </c>
      <c r="F15" s="225"/>
      <c r="G15" s="225"/>
      <c r="H15" s="225"/>
      <c r="I15" s="225"/>
      <c r="J15" s="226"/>
      <c r="K15" s="227" t="s">
        <v>10</v>
      </c>
      <c r="M15" s="220"/>
      <c r="N15" s="220"/>
    </row>
    <row r="16" spans="1:25" s="88" customFormat="1" ht="120.75" customHeight="1" thickBot="1" x14ac:dyDescent="0.3">
      <c r="A16" s="112" t="s">
        <v>150</v>
      </c>
      <c r="B16" s="100" t="s">
        <v>135</v>
      </c>
      <c r="C16" s="102" t="s">
        <v>11</v>
      </c>
      <c r="D16" s="166" t="s">
        <v>12</v>
      </c>
      <c r="E16" s="35" t="s">
        <v>13</v>
      </c>
      <c r="F16" s="36" t="s">
        <v>14</v>
      </c>
      <c r="G16" s="36" t="s">
        <v>136</v>
      </c>
      <c r="H16" s="36" t="s">
        <v>137</v>
      </c>
      <c r="I16" s="36" t="s">
        <v>139</v>
      </c>
      <c r="J16" s="37" t="s">
        <v>138</v>
      </c>
      <c r="K16" s="228"/>
      <c r="M16" s="220"/>
      <c r="N16" s="220"/>
    </row>
    <row r="17" spans="1:14" s="89" customFormat="1" ht="24.95" customHeight="1" x14ac:dyDescent="0.25">
      <c r="A17" s="251" t="s">
        <v>15</v>
      </c>
      <c r="B17" s="252">
        <v>301</v>
      </c>
      <c r="C17" s="253" t="s">
        <v>221</v>
      </c>
      <c r="D17" s="154" t="str">
        <f t="shared" ref="D17:D79" si="0">IF(SUM(E17:K17)&gt;0,(SUM(E17:K17)),"")</f>
        <v/>
      </c>
      <c r="E17" s="173"/>
      <c r="F17" s="173"/>
      <c r="G17" s="173"/>
      <c r="H17" s="173"/>
      <c r="I17" s="173"/>
      <c r="J17" s="173"/>
      <c r="K17" s="173"/>
      <c r="M17" s="92"/>
      <c r="N17" s="150" t="s">
        <v>169</v>
      </c>
    </row>
    <row r="18" spans="1:14" s="89" customFormat="1" ht="24.95" customHeight="1" x14ac:dyDescent="0.25">
      <c r="A18" s="254" t="s">
        <v>16</v>
      </c>
      <c r="B18" s="255">
        <v>302</v>
      </c>
      <c r="C18" s="256" t="s">
        <v>17</v>
      </c>
      <c r="D18" s="155" t="str">
        <f t="shared" si="0"/>
        <v/>
      </c>
      <c r="E18" s="174"/>
      <c r="F18" s="174"/>
      <c r="G18" s="174"/>
      <c r="H18" s="174"/>
      <c r="I18" s="174"/>
      <c r="J18" s="174"/>
      <c r="K18" s="174"/>
      <c r="M18" s="149"/>
      <c r="N18" s="150" t="s">
        <v>170</v>
      </c>
    </row>
    <row r="19" spans="1:14" s="89" customFormat="1" ht="24.95" customHeight="1" x14ac:dyDescent="0.25">
      <c r="A19" s="254" t="s">
        <v>206</v>
      </c>
      <c r="B19" s="255">
        <v>376</v>
      </c>
      <c r="C19" s="256" t="s">
        <v>207</v>
      </c>
      <c r="D19" s="155" t="str">
        <f t="shared" si="0"/>
        <v/>
      </c>
      <c r="E19" s="174"/>
      <c r="F19" s="174"/>
      <c r="G19" s="174"/>
      <c r="H19" s="174"/>
      <c r="I19" s="174"/>
      <c r="J19" s="174"/>
      <c r="K19" s="174"/>
      <c r="M19" s="149"/>
      <c r="N19" s="150"/>
    </row>
    <row r="20" spans="1:14" s="89" customFormat="1" ht="24.95" customHeight="1" x14ac:dyDescent="0.25">
      <c r="A20" s="254" t="s">
        <v>18</v>
      </c>
      <c r="B20" s="255">
        <v>303</v>
      </c>
      <c r="C20" s="256" t="s">
        <v>19</v>
      </c>
      <c r="D20" s="155" t="str">
        <f t="shared" si="0"/>
        <v/>
      </c>
      <c r="E20" s="174"/>
      <c r="F20" s="174"/>
      <c r="G20" s="174"/>
      <c r="H20" s="174"/>
      <c r="I20" s="174"/>
      <c r="J20" s="174"/>
      <c r="K20" s="174"/>
      <c r="M20" s="92"/>
      <c r="N20" s="200" t="s">
        <v>171</v>
      </c>
    </row>
    <row r="21" spans="1:14" s="89" customFormat="1" ht="24.95" customHeight="1" x14ac:dyDescent="0.25">
      <c r="A21" s="254" t="s">
        <v>20</v>
      </c>
      <c r="B21" s="255">
        <v>304</v>
      </c>
      <c r="C21" s="256" t="s">
        <v>21</v>
      </c>
      <c r="D21" s="155" t="str">
        <f t="shared" si="0"/>
        <v/>
      </c>
      <c r="E21" s="174"/>
      <c r="F21" s="174"/>
      <c r="G21" s="174"/>
      <c r="H21" s="174"/>
      <c r="I21" s="174"/>
      <c r="J21" s="174"/>
      <c r="K21" s="174"/>
      <c r="M21" s="92"/>
      <c r="N21" s="200"/>
    </row>
    <row r="22" spans="1:14" s="89" customFormat="1" ht="24.95" customHeight="1" x14ac:dyDescent="0.25">
      <c r="A22" s="254" t="s">
        <v>22</v>
      </c>
      <c r="B22" s="255">
        <v>305</v>
      </c>
      <c r="C22" s="256" t="s">
        <v>23</v>
      </c>
      <c r="D22" s="155" t="str">
        <f t="shared" si="0"/>
        <v/>
      </c>
      <c r="E22" s="174"/>
      <c r="F22" s="174"/>
      <c r="G22" s="174"/>
      <c r="H22" s="174"/>
      <c r="I22" s="174"/>
      <c r="J22" s="174"/>
      <c r="K22" s="174"/>
      <c r="M22" s="92"/>
      <c r="N22" s="200"/>
    </row>
    <row r="23" spans="1:14" s="89" customFormat="1" ht="24.95" customHeight="1" x14ac:dyDescent="0.25">
      <c r="A23" s="254" t="s">
        <v>24</v>
      </c>
      <c r="B23" s="255">
        <v>306</v>
      </c>
      <c r="C23" s="256" t="s">
        <v>25</v>
      </c>
      <c r="D23" s="155" t="str">
        <f t="shared" si="0"/>
        <v/>
      </c>
      <c r="E23" s="174"/>
      <c r="F23" s="174"/>
      <c r="G23" s="174"/>
      <c r="H23" s="174"/>
      <c r="I23" s="174"/>
      <c r="J23" s="174"/>
      <c r="K23" s="174"/>
      <c r="M23" s="92"/>
      <c r="N23" s="200" t="s">
        <v>172</v>
      </c>
    </row>
    <row r="24" spans="1:14" s="89" customFormat="1" ht="24.95" customHeight="1" x14ac:dyDescent="0.25">
      <c r="A24" s="254" t="s">
        <v>26</v>
      </c>
      <c r="B24" s="255">
        <v>307</v>
      </c>
      <c r="C24" s="256" t="s">
        <v>27</v>
      </c>
      <c r="D24" s="155" t="str">
        <f t="shared" si="0"/>
        <v/>
      </c>
      <c r="E24" s="174"/>
      <c r="F24" s="174"/>
      <c r="G24" s="174"/>
      <c r="H24" s="174"/>
      <c r="I24" s="174"/>
      <c r="J24" s="174"/>
      <c r="K24" s="174"/>
      <c r="M24" s="92"/>
      <c r="N24" s="200"/>
    </row>
    <row r="25" spans="1:14" s="89" customFormat="1" ht="24.95" customHeight="1" x14ac:dyDescent="0.25">
      <c r="A25" s="254" t="s">
        <v>28</v>
      </c>
      <c r="B25" s="255">
        <v>309</v>
      </c>
      <c r="C25" s="256" t="s">
        <v>224</v>
      </c>
      <c r="D25" s="155" t="str">
        <f t="shared" si="0"/>
        <v/>
      </c>
      <c r="E25" s="174"/>
      <c r="F25" s="174"/>
      <c r="G25" s="174"/>
      <c r="H25" s="174"/>
      <c r="I25" s="174"/>
      <c r="J25" s="174"/>
      <c r="K25" s="174"/>
      <c r="M25" s="92"/>
      <c r="N25" s="200" t="s">
        <v>173</v>
      </c>
    </row>
    <row r="26" spans="1:14" s="89" customFormat="1" ht="24.95" customHeight="1" x14ac:dyDescent="0.25">
      <c r="A26" s="254" t="s">
        <v>30</v>
      </c>
      <c r="B26" s="255">
        <v>310</v>
      </c>
      <c r="C26" s="256" t="s">
        <v>31</v>
      </c>
      <c r="D26" s="155" t="str">
        <f t="shared" si="0"/>
        <v/>
      </c>
      <c r="E26" s="174"/>
      <c r="F26" s="174"/>
      <c r="G26" s="174"/>
      <c r="H26" s="174"/>
      <c r="I26" s="174"/>
      <c r="J26" s="174"/>
      <c r="K26" s="174"/>
      <c r="M26" s="92"/>
      <c r="N26" s="200"/>
    </row>
    <row r="27" spans="1:14" s="89" customFormat="1" ht="24.95" customHeight="1" x14ac:dyDescent="0.25">
      <c r="A27" s="254" t="s">
        <v>32</v>
      </c>
      <c r="B27" s="255">
        <v>311</v>
      </c>
      <c r="C27" s="256" t="s">
        <v>33</v>
      </c>
      <c r="D27" s="155" t="str">
        <f t="shared" si="0"/>
        <v/>
      </c>
      <c r="E27" s="174"/>
      <c r="F27" s="174"/>
      <c r="G27" s="174"/>
      <c r="H27" s="174"/>
      <c r="I27" s="174"/>
      <c r="J27" s="174"/>
      <c r="K27" s="174"/>
      <c r="M27" s="92"/>
      <c r="N27" s="200" t="s">
        <v>174</v>
      </c>
    </row>
    <row r="28" spans="1:14" s="89" customFormat="1" ht="24.95" customHeight="1" x14ac:dyDescent="0.25">
      <c r="A28" s="254" t="s">
        <v>34</v>
      </c>
      <c r="B28" s="255">
        <v>312</v>
      </c>
      <c r="C28" s="256" t="s">
        <v>35</v>
      </c>
      <c r="D28" s="155" t="str">
        <f t="shared" si="0"/>
        <v/>
      </c>
      <c r="E28" s="174"/>
      <c r="F28" s="174"/>
      <c r="G28" s="174"/>
      <c r="H28" s="174"/>
      <c r="I28" s="174"/>
      <c r="J28" s="174"/>
      <c r="K28" s="174"/>
      <c r="M28" s="92"/>
      <c r="N28" s="200"/>
    </row>
    <row r="29" spans="1:14" s="89" customFormat="1" ht="24.95" customHeight="1" x14ac:dyDescent="0.25">
      <c r="A29" s="254" t="s">
        <v>36</v>
      </c>
      <c r="B29" s="255">
        <v>313</v>
      </c>
      <c r="C29" s="256" t="s">
        <v>208</v>
      </c>
      <c r="D29" s="155" t="str">
        <f t="shared" si="0"/>
        <v/>
      </c>
      <c r="E29" s="174"/>
      <c r="F29" s="174"/>
      <c r="G29" s="174"/>
      <c r="H29" s="174"/>
      <c r="I29" s="174"/>
      <c r="J29" s="174"/>
      <c r="K29" s="174"/>
      <c r="M29" s="92"/>
      <c r="N29" s="200"/>
    </row>
    <row r="30" spans="1:14" s="89" customFormat="1" ht="24.95" customHeight="1" x14ac:dyDescent="0.25">
      <c r="A30" s="254" t="s">
        <v>37</v>
      </c>
      <c r="B30" s="255">
        <v>314</v>
      </c>
      <c r="C30" s="256" t="s">
        <v>209</v>
      </c>
      <c r="D30" s="155" t="str">
        <f t="shared" si="0"/>
        <v/>
      </c>
      <c r="E30" s="174"/>
      <c r="F30" s="174"/>
      <c r="G30" s="174"/>
      <c r="H30" s="174"/>
      <c r="I30" s="174"/>
      <c r="J30" s="174"/>
      <c r="K30" s="174"/>
      <c r="M30" s="200" t="s">
        <v>186</v>
      </c>
      <c r="N30" s="200"/>
    </row>
    <row r="31" spans="1:14" s="89" customFormat="1" ht="24.95" customHeight="1" x14ac:dyDescent="0.25">
      <c r="A31" s="254" t="s">
        <v>38</v>
      </c>
      <c r="B31" s="255">
        <v>315</v>
      </c>
      <c r="C31" s="256" t="s">
        <v>39</v>
      </c>
      <c r="D31" s="155" t="str">
        <f t="shared" si="0"/>
        <v/>
      </c>
      <c r="E31" s="174"/>
      <c r="F31" s="174"/>
      <c r="G31" s="174"/>
      <c r="H31" s="174"/>
      <c r="I31" s="174"/>
      <c r="J31" s="174"/>
      <c r="K31" s="174"/>
      <c r="M31" s="200"/>
      <c r="N31" s="200"/>
    </row>
    <row r="32" spans="1:14" s="89" customFormat="1" ht="24.95" customHeight="1" x14ac:dyDescent="0.25">
      <c r="A32" s="254" t="s">
        <v>40</v>
      </c>
      <c r="B32" s="255">
        <v>316</v>
      </c>
      <c r="C32" s="256" t="s">
        <v>41</v>
      </c>
      <c r="D32" s="155" t="str">
        <f t="shared" si="0"/>
        <v/>
      </c>
      <c r="E32" s="174"/>
      <c r="F32" s="174"/>
      <c r="G32" s="174"/>
      <c r="H32" s="174"/>
      <c r="I32" s="174"/>
      <c r="J32" s="174"/>
      <c r="K32" s="174"/>
      <c r="M32" s="200"/>
      <c r="N32" s="200"/>
    </row>
    <row r="33" spans="1:23" s="89" customFormat="1" ht="24.95" customHeight="1" x14ac:dyDescent="0.25">
      <c r="A33" s="254" t="s">
        <v>42</v>
      </c>
      <c r="B33" s="255">
        <v>317</v>
      </c>
      <c r="C33" s="256" t="s">
        <v>43</v>
      </c>
      <c r="D33" s="155" t="str">
        <f t="shared" si="0"/>
        <v/>
      </c>
      <c r="E33" s="174"/>
      <c r="F33" s="174"/>
      <c r="G33" s="174"/>
      <c r="H33" s="174"/>
      <c r="I33" s="174"/>
      <c r="J33" s="174"/>
      <c r="K33" s="174"/>
      <c r="M33" s="200"/>
      <c r="N33" s="200"/>
    </row>
    <row r="34" spans="1:23" s="89" customFormat="1" ht="24.95" customHeight="1" x14ac:dyDescent="0.25">
      <c r="A34" s="254" t="s">
        <v>44</v>
      </c>
      <c r="B34" s="255">
        <v>318</v>
      </c>
      <c r="C34" s="256" t="s">
        <v>45</v>
      </c>
      <c r="D34" s="155" t="str">
        <f t="shared" si="0"/>
        <v/>
      </c>
      <c r="E34" s="174"/>
      <c r="F34" s="174"/>
      <c r="G34" s="174"/>
      <c r="H34" s="174"/>
      <c r="I34" s="174"/>
      <c r="J34" s="174"/>
      <c r="K34" s="174"/>
      <c r="M34" s="200"/>
      <c r="N34" s="200"/>
    </row>
    <row r="35" spans="1:23" s="89" customFormat="1" ht="24.95" customHeight="1" x14ac:dyDescent="0.25">
      <c r="A35" s="254" t="s">
        <v>46</v>
      </c>
      <c r="B35" s="255">
        <v>319</v>
      </c>
      <c r="C35" s="256" t="s">
        <v>223</v>
      </c>
      <c r="D35" s="155" t="str">
        <f t="shared" si="0"/>
        <v/>
      </c>
      <c r="E35" s="174"/>
      <c r="F35" s="174"/>
      <c r="G35" s="174"/>
      <c r="H35" s="174"/>
      <c r="I35" s="174"/>
      <c r="J35" s="174"/>
      <c r="K35" s="174"/>
      <c r="M35" s="200"/>
      <c r="N35" s="200"/>
    </row>
    <row r="36" spans="1:23" s="89" customFormat="1" ht="24.95" customHeight="1" x14ac:dyDescent="0.25">
      <c r="A36" s="254" t="s">
        <v>47</v>
      </c>
      <c r="B36" s="255">
        <v>320</v>
      </c>
      <c r="C36" s="256" t="s">
        <v>48</v>
      </c>
      <c r="D36" s="155" t="str">
        <f t="shared" si="0"/>
        <v/>
      </c>
      <c r="E36" s="174"/>
      <c r="F36" s="174"/>
      <c r="G36" s="174"/>
      <c r="H36" s="174"/>
      <c r="I36" s="174"/>
      <c r="J36" s="174"/>
      <c r="K36" s="174"/>
      <c r="M36" s="200"/>
      <c r="N36" s="200"/>
      <c r="O36" s="87"/>
      <c r="P36" s="87"/>
      <c r="Q36" s="87"/>
      <c r="R36" s="87"/>
      <c r="S36" s="87"/>
      <c r="T36" s="87"/>
      <c r="U36" s="87"/>
      <c r="V36" s="87"/>
      <c r="W36" s="87"/>
    </row>
    <row r="37" spans="1:23" s="89" customFormat="1" ht="24.95" customHeight="1" x14ac:dyDescent="0.25">
      <c r="A37" s="254" t="s">
        <v>49</v>
      </c>
      <c r="B37" s="255">
        <v>321</v>
      </c>
      <c r="C37" s="256" t="s">
        <v>50</v>
      </c>
      <c r="D37" s="155" t="str">
        <f t="shared" si="0"/>
        <v/>
      </c>
      <c r="E37" s="174"/>
      <c r="F37" s="174"/>
      <c r="G37" s="174"/>
      <c r="H37" s="174"/>
      <c r="I37" s="174"/>
      <c r="J37" s="174"/>
      <c r="K37" s="174"/>
      <c r="M37" s="200"/>
      <c r="N37" s="200"/>
    </row>
    <row r="38" spans="1:23" s="89" customFormat="1" ht="24.95" customHeight="1" x14ac:dyDescent="0.25">
      <c r="A38" s="254" t="s">
        <v>51</v>
      </c>
      <c r="B38" s="255">
        <v>322</v>
      </c>
      <c r="C38" s="256" t="s">
        <v>52</v>
      </c>
      <c r="D38" s="155" t="str">
        <f t="shared" si="0"/>
        <v/>
      </c>
      <c r="E38" s="174"/>
      <c r="F38" s="174"/>
      <c r="G38" s="174"/>
      <c r="H38" s="174"/>
      <c r="I38" s="174"/>
      <c r="J38" s="174"/>
      <c r="K38" s="174"/>
      <c r="M38" s="200"/>
      <c r="N38" s="200"/>
    </row>
    <row r="39" spans="1:23" s="89" customFormat="1" ht="24.95" customHeight="1" x14ac:dyDescent="0.25">
      <c r="A39" s="254" t="s">
        <v>53</v>
      </c>
      <c r="B39" s="255">
        <v>345</v>
      </c>
      <c r="C39" s="256" t="s">
        <v>54</v>
      </c>
      <c r="D39" s="155" t="str">
        <f t="shared" si="0"/>
        <v/>
      </c>
      <c r="E39" s="174"/>
      <c r="F39" s="174"/>
      <c r="G39" s="174"/>
      <c r="H39" s="174"/>
      <c r="I39" s="174"/>
      <c r="J39" s="174"/>
      <c r="K39" s="174"/>
      <c r="M39" s="93"/>
      <c r="N39" s="93"/>
    </row>
    <row r="40" spans="1:23" s="89" customFormat="1" ht="24.95" customHeight="1" x14ac:dyDescent="0.25">
      <c r="A40" s="254" t="s">
        <v>55</v>
      </c>
      <c r="B40" s="255">
        <v>323</v>
      </c>
      <c r="C40" s="256" t="s">
        <v>56</v>
      </c>
      <c r="D40" s="155" t="str">
        <f t="shared" si="0"/>
        <v/>
      </c>
      <c r="E40" s="174"/>
      <c r="F40" s="174"/>
      <c r="G40" s="174"/>
      <c r="H40" s="174"/>
      <c r="I40" s="174"/>
      <c r="J40" s="174"/>
      <c r="K40" s="174"/>
      <c r="M40" s="92"/>
      <c r="N40" s="200" t="s">
        <v>176</v>
      </c>
    </row>
    <row r="41" spans="1:23" s="89" customFormat="1" ht="24.95" customHeight="1" x14ac:dyDescent="0.25">
      <c r="A41" s="254" t="s">
        <v>57</v>
      </c>
      <c r="B41" s="255">
        <v>324</v>
      </c>
      <c r="C41" s="256" t="s">
        <v>58</v>
      </c>
      <c r="D41" s="155" t="str">
        <f t="shared" si="0"/>
        <v/>
      </c>
      <c r="E41" s="174"/>
      <c r="F41" s="174"/>
      <c r="G41" s="174"/>
      <c r="H41" s="174"/>
      <c r="I41" s="174"/>
      <c r="J41" s="174"/>
      <c r="K41" s="174"/>
      <c r="M41" s="92"/>
      <c r="N41" s="200"/>
    </row>
    <row r="42" spans="1:23" s="89" customFormat="1" ht="24.95" customHeight="1" x14ac:dyDescent="0.25">
      <c r="A42" s="254" t="s">
        <v>59</v>
      </c>
      <c r="B42" s="255">
        <v>325</v>
      </c>
      <c r="C42" s="256" t="s">
        <v>60</v>
      </c>
      <c r="D42" s="155" t="str">
        <f t="shared" si="0"/>
        <v/>
      </c>
      <c r="E42" s="174"/>
      <c r="F42" s="174"/>
      <c r="G42" s="174"/>
      <c r="H42" s="174"/>
      <c r="I42" s="174"/>
      <c r="J42" s="174"/>
      <c r="K42" s="174"/>
      <c r="M42" s="92"/>
      <c r="N42" s="200" t="s">
        <v>177</v>
      </c>
    </row>
    <row r="43" spans="1:23" s="89" customFormat="1" ht="24.95" customHeight="1" x14ac:dyDescent="0.25">
      <c r="A43" s="254" t="s">
        <v>61</v>
      </c>
      <c r="B43" s="255">
        <v>326</v>
      </c>
      <c r="C43" s="256" t="s">
        <v>62</v>
      </c>
      <c r="D43" s="155" t="str">
        <f t="shared" si="0"/>
        <v/>
      </c>
      <c r="E43" s="174"/>
      <c r="F43" s="174"/>
      <c r="G43" s="174"/>
      <c r="H43" s="174"/>
      <c r="I43" s="174"/>
      <c r="J43" s="174"/>
      <c r="K43" s="174"/>
      <c r="M43" s="92"/>
      <c r="N43" s="200"/>
    </row>
    <row r="44" spans="1:23" s="89" customFormat="1" ht="33" customHeight="1" x14ac:dyDescent="0.25">
      <c r="A44" s="254" t="s">
        <v>116</v>
      </c>
      <c r="B44" s="255">
        <v>359</v>
      </c>
      <c r="C44" s="256" t="s">
        <v>241</v>
      </c>
      <c r="D44" s="155" t="str">
        <f t="shared" si="0"/>
        <v/>
      </c>
      <c r="E44" s="174"/>
      <c r="F44" s="174"/>
      <c r="G44" s="174"/>
      <c r="H44" s="174"/>
      <c r="I44" s="174"/>
      <c r="J44" s="174"/>
      <c r="K44" s="174"/>
      <c r="M44" s="92"/>
      <c r="N44" s="200" t="s">
        <v>178</v>
      </c>
    </row>
    <row r="45" spans="1:23" s="89" customFormat="1" ht="24.95" customHeight="1" x14ac:dyDescent="0.25">
      <c r="A45" s="254" t="s">
        <v>63</v>
      </c>
      <c r="B45" s="255">
        <v>327</v>
      </c>
      <c r="C45" s="256" t="s">
        <v>64</v>
      </c>
      <c r="D45" s="155" t="str">
        <f t="shared" si="0"/>
        <v/>
      </c>
      <c r="E45" s="174"/>
      <c r="F45" s="174"/>
      <c r="G45" s="174"/>
      <c r="H45" s="174"/>
      <c r="I45" s="174"/>
      <c r="J45" s="174"/>
      <c r="K45" s="174"/>
      <c r="M45" s="92"/>
      <c r="N45" s="200"/>
    </row>
    <row r="46" spans="1:23" s="89" customFormat="1" ht="24.95" customHeight="1" x14ac:dyDescent="0.25">
      <c r="A46" s="254" t="s">
        <v>65</v>
      </c>
      <c r="B46" s="255">
        <v>328</v>
      </c>
      <c r="C46" s="256" t="s">
        <v>66</v>
      </c>
      <c r="D46" s="155" t="str">
        <f t="shared" si="0"/>
        <v/>
      </c>
      <c r="E46" s="174"/>
      <c r="F46" s="174"/>
      <c r="G46" s="174"/>
      <c r="H46" s="174"/>
      <c r="I46" s="174"/>
      <c r="J46" s="174"/>
      <c r="K46" s="174"/>
      <c r="M46" s="92"/>
      <c r="N46" s="200" t="s">
        <v>179</v>
      </c>
    </row>
    <row r="47" spans="1:23" s="89" customFormat="1" ht="24.95" customHeight="1" x14ac:dyDescent="0.25">
      <c r="A47" s="254" t="s">
        <v>67</v>
      </c>
      <c r="B47" s="255">
        <v>329</v>
      </c>
      <c r="C47" s="256" t="s">
        <v>68</v>
      </c>
      <c r="D47" s="155" t="str">
        <f t="shared" si="0"/>
        <v/>
      </c>
      <c r="E47" s="174"/>
      <c r="F47" s="174"/>
      <c r="G47" s="174"/>
      <c r="H47" s="174"/>
      <c r="I47" s="174"/>
      <c r="J47" s="174"/>
      <c r="K47" s="174"/>
      <c r="M47" s="92"/>
      <c r="N47" s="200"/>
    </row>
    <row r="48" spans="1:23" s="89" customFormat="1" ht="24.95" customHeight="1" x14ac:dyDescent="0.25">
      <c r="A48" s="254" t="s">
        <v>69</v>
      </c>
      <c r="B48" s="255">
        <v>330</v>
      </c>
      <c r="C48" s="256" t="s">
        <v>225</v>
      </c>
      <c r="D48" s="155" t="str">
        <f t="shared" si="0"/>
        <v/>
      </c>
      <c r="E48" s="174"/>
      <c r="F48" s="174"/>
      <c r="G48" s="174"/>
      <c r="H48" s="174"/>
      <c r="I48" s="174"/>
      <c r="J48" s="174"/>
      <c r="K48" s="174"/>
      <c r="M48" s="92"/>
      <c r="N48" s="149"/>
    </row>
    <row r="49" spans="1:14" s="89" customFormat="1" ht="24.95" customHeight="1" x14ac:dyDescent="0.25">
      <c r="A49" s="254" t="s">
        <v>72</v>
      </c>
      <c r="B49" s="255">
        <v>333</v>
      </c>
      <c r="C49" s="256" t="s">
        <v>73</v>
      </c>
      <c r="D49" s="155" t="str">
        <f t="shared" si="0"/>
        <v/>
      </c>
      <c r="E49" s="174"/>
      <c r="F49" s="174"/>
      <c r="G49" s="174"/>
      <c r="H49" s="174"/>
      <c r="I49" s="174"/>
      <c r="J49" s="174"/>
      <c r="K49" s="174"/>
      <c r="M49" s="92"/>
      <c r="N49" s="150" t="s">
        <v>134</v>
      </c>
    </row>
    <row r="50" spans="1:14" s="89" customFormat="1" ht="24.95" customHeight="1" x14ac:dyDescent="0.25">
      <c r="A50" s="254" t="s">
        <v>74</v>
      </c>
      <c r="B50" s="255">
        <v>334</v>
      </c>
      <c r="C50" s="256" t="s">
        <v>222</v>
      </c>
      <c r="D50" s="155" t="str">
        <f t="shared" si="0"/>
        <v/>
      </c>
      <c r="E50" s="174"/>
      <c r="F50" s="174"/>
      <c r="G50" s="174"/>
      <c r="H50" s="174"/>
      <c r="I50" s="174"/>
      <c r="J50" s="174"/>
      <c r="K50" s="174"/>
      <c r="M50" s="92"/>
      <c r="N50" s="149"/>
    </row>
    <row r="51" spans="1:14" s="89" customFormat="1" ht="24.95" customHeight="1" x14ac:dyDescent="0.25">
      <c r="A51" s="254" t="s">
        <v>75</v>
      </c>
      <c r="B51" s="255">
        <v>335</v>
      </c>
      <c r="C51" s="256" t="s">
        <v>210</v>
      </c>
      <c r="D51" s="155" t="str">
        <f t="shared" si="0"/>
        <v/>
      </c>
      <c r="E51" s="174"/>
      <c r="F51" s="174"/>
      <c r="G51" s="174"/>
      <c r="H51" s="174"/>
      <c r="I51" s="174"/>
      <c r="J51" s="174"/>
      <c r="K51" s="174"/>
      <c r="M51" s="150" t="s">
        <v>78</v>
      </c>
      <c r="N51" s="92"/>
    </row>
    <row r="52" spans="1:14" s="89" customFormat="1" ht="24.95" customHeight="1" x14ac:dyDescent="0.25">
      <c r="A52" s="254" t="s">
        <v>76</v>
      </c>
      <c r="B52" s="255">
        <v>336</v>
      </c>
      <c r="C52" s="256" t="s">
        <v>77</v>
      </c>
      <c r="D52" s="155" t="str">
        <f t="shared" si="0"/>
        <v/>
      </c>
      <c r="E52" s="174"/>
      <c r="F52" s="174"/>
      <c r="G52" s="174"/>
      <c r="H52" s="174"/>
      <c r="I52" s="174"/>
      <c r="J52" s="174"/>
      <c r="K52" s="174"/>
      <c r="M52" s="150"/>
      <c r="N52" s="92"/>
    </row>
    <row r="53" spans="1:14" s="89" customFormat="1" ht="24.95" customHeight="1" x14ac:dyDescent="0.25">
      <c r="A53" s="254" t="s">
        <v>79</v>
      </c>
      <c r="B53" s="255">
        <v>337</v>
      </c>
      <c r="C53" s="256" t="s">
        <v>226</v>
      </c>
      <c r="D53" s="155" t="str">
        <f t="shared" si="0"/>
        <v/>
      </c>
      <c r="E53" s="174"/>
      <c r="F53" s="174"/>
      <c r="G53" s="174"/>
      <c r="H53" s="174"/>
      <c r="I53" s="174"/>
      <c r="J53" s="174"/>
      <c r="K53" s="174"/>
      <c r="M53" s="92"/>
      <c r="N53" s="92"/>
    </row>
    <row r="54" spans="1:14" s="89" customFormat="1" ht="24.95" customHeight="1" x14ac:dyDescent="0.25">
      <c r="A54" s="254" t="s">
        <v>81</v>
      </c>
      <c r="B54" s="255">
        <v>339</v>
      </c>
      <c r="C54" s="256" t="s">
        <v>82</v>
      </c>
      <c r="D54" s="155" t="str">
        <f t="shared" si="0"/>
        <v/>
      </c>
      <c r="E54" s="174"/>
      <c r="F54" s="174"/>
      <c r="G54" s="174"/>
      <c r="H54" s="174"/>
      <c r="I54" s="174"/>
      <c r="J54" s="174"/>
      <c r="K54" s="174"/>
      <c r="M54" s="92"/>
      <c r="N54" s="92"/>
    </row>
    <row r="55" spans="1:14" s="89" customFormat="1" ht="24.95" customHeight="1" x14ac:dyDescent="0.25">
      <c r="A55" s="254" t="s">
        <v>83</v>
      </c>
      <c r="B55" s="255">
        <v>340</v>
      </c>
      <c r="C55" s="256" t="s">
        <v>84</v>
      </c>
      <c r="D55" s="155" t="str">
        <f t="shared" si="0"/>
        <v/>
      </c>
      <c r="E55" s="174"/>
      <c r="F55" s="174"/>
      <c r="G55" s="174"/>
      <c r="H55" s="174"/>
      <c r="I55" s="174"/>
      <c r="J55" s="174"/>
      <c r="K55" s="174"/>
      <c r="M55" s="92"/>
      <c r="N55" s="92"/>
    </row>
    <row r="56" spans="1:14" s="89" customFormat="1" ht="24.95" customHeight="1" x14ac:dyDescent="0.25">
      <c r="A56" s="254" t="s">
        <v>212</v>
      </c>
      <c r="B56" s="255">
        <v>373</v>
      </c>
      <c r="C56" s="256" t="s">
        <v>214</v>
      </c>
      <c r="D56" s="155" t="str">
        <f t="shared" si="0"/>
        <v/>
      </c>
      <c r="E56" s="174"/>
      <c r="F56" s="174"/>
      <c r="G56" s="174"/>
      <c r="H56" s="174"/>
      <c r="I56" s="174"/>
      <c r="J56" s="174"/>
      <c r="K56" s="174"/>
      <c r="M56" s="92"/>
      <c r="N56" s="92"/>
    </row>
    <row r="57" spans="1:14" s="89" customFormat="1" ht="24.95" customHeight="1" x14ac:dyDescent="0.25">
      <c r="A57" s="254" t="s">
        <v>87</v>
      </c>
      <c r="B57" s="255">
        <v>342</v>
      </c>
      <c r="C57" s="256" t="s">
        <v>88</v>
      </c>
      <c r="D57" s="155" t="str">
        <f t="shared" si="0"/>
        <v/>
      </c>
      <c r="E57" s="174"/>
      <c r="F57" s="174"/>
      <c r="G57" s="174"/>
      <c r="H57" s="174"/>
      <c r="I57" s="174"/>
      <c r="J57" s="174"/>
      <c r="K57" s="174"/>
      <c r="M57" s="92"/>
      <c r="N57" s="92"/>
    </row>
    <row r="58" spans="1:14" s="89" customFormat="1" ht="24.95" customHeight="1" x14ac:dyDescent="0.25">
      <c r="A58" s="254" t="s">
        <v>89</v>
      </c>
      <c r="B58" s="255">
        <v>343</v>
      </c>
      <c r="C58" s="256" t="s">
        <v>90</v>
      </c>
      <c r="D58" s="155" t="str">
        <f t="shared" si="0"/>
        <v/>
      </c>
      <c r="E58" s="174"/>
      <c r="F58" s="174"/>
      <c r="G58" s="174"/>
      <c r="H58" s="174"/>
      <c r="I58" s="174"/>
      <c r="J58" s="174"/>
      <c r="K58" s="174"/>
      <c r="M58" s="92"/>
      <c r="N58" s="92"/>
    </row>
    <row r="59" spans="1:14" s="89" customFormat="1" ht="24.95" customHeight="1" x14ac:dyDescent="0.25">
      <c r="A59" s="254" t="s">
        <v>91</v>
      </c>
      <c r="B59" s="255">
        <v>344</v>
      </c>
      <c r="C59" s="256" t="s">
        <v>92</v>
      </c>
      <c r="D59" s="155" t="str">
        <f t="shared" si="0"/>
        <v/>
      </c>
      <c r="E59" s="174"/>
      <c r="F59" s="174"/>
      <c r="G59" s="174"/>
      <c r="H59" s="174"/>
      <c r="I59" s="174"/>
      <c r="J59" s="174"/>
      <c r="K59" s="174"/>
      <c r="M59" s="92"/>
      <c r="N59" s="92"/>
    </row>
    <row r="60" spans="1:14" s="88" customFormat="1" ht="24.95" customHeight="1" x14ac:dyDescent="0.25">
      <c r="A60" s="254" t="s">
        <v>93</v>
      </c>
      <c r="B60" s="255">
        <v>346</v>
      </c>
      <c r="C60" s="256" t="s">
        <v>94</v>
      </c>
      <c r="D60" s="155" t="str">
        <f t="shared" si="0"/>
        <v/>
      </c>
      <c r="E60" s="174"/>
      <c r="F60" s="174"/>
      <c r="G60" s="174"/>
      <c r="H60" s="174"/>
      <c r="I60" s="174"/>
      <c r="J60" s="174"/>
      <c r="K60" s="174"/>
      <c r="M60" s="92"/>
      <c r="N60" s="38"/>
    </row>
    <row r="61" spans="1:14" ht="24.95" customHeight="1" x14ac:dyDescent="0.25">
      <c r="A61" s="254" t="s">
        <v>95</v>
      </c>
      <c r="B61" s="255">
        <v>347</v>
      </c>
      <c r="C61" s="256" t="s">
        <v>227</v>
      </c>
      <c r="D61" s="155" t="str">
        <f t="shared" si="0"/>
        <v/>
      </c>
      <c r="E61" s="174"/>
      <c r="F61" s="174"/>
      <c r="G61" s="174"/>
      <c r="H61" s="174"/>
      <c r="I61" s="174"/>
      <c r="J61" s="174"/>
      <c r="K61" s="174"/>
      <c r="L61" s="62"/>
      <c r="M61" s="38"/>
    </row>
    <row r="62" spans="1:14" ht="24.95" customHeight="1" x14ac:dyDescent="0.25">
      <c r="A62" s="254" t="s">
        <v>115</v>
      </c>
      <c r="B62" s="255">
        <v>358</v>
      </c>
      <c r="C62" s="256" t="s">
        <v>216</v>
      </c>
      <c r="D62" s="155" t="str">
        <f t="shared" si="0"/>
        <v/>
      </c>
      <c r="E62" s="174"/>
      <c r="F62" s="174"/>
      <c r="G62" s="174"/>
      <c r="H62" s="174"/>
      <c r="I62" s="174"/>
      <c r="J62" s="174"/>
      <c r="K62" s="174"/>
      <c r="L62" s="62"/>
    </row>
    <row r="63" spans="1:14" ht="24.95" customHeight="1" x14ac:dyDescent="0.25">
      <c r="A63" s="254" t="s">
        <v>96</v>
      </c>
      <c r="B63" s="255">
        <v>348</v>
      </c>
      <c r="C63" s="256" t="s">
        <v>97</v>
      </c>
      <c r="D63" s="155" t="str">
        <f t="shared" si="0"/>
        <v/>
      </c>
      <c r="E63" s="174"/>
      <c r="F63" s="174"/>
      <c r="G63" s="174"/>
      <c r="H63" s="174"/>
      <c r="I63" s="174"/>
      <c r="J63" s="174"/>
      <c r="K63" s="174"/>
      <c r="L63" s="62"/>
    </row>
    <row r="64" spans="1:14" ht="24.95" customHeight="1" x14ac:dyDescent="0.25">
      <c r="A64" s="254" t="s">
        <v>98</v>
      </c>
      <c r="B64" s="255">
        <v>349</v>
      </c>
      <c r="C64" s="256" t="s">
        <v>99</v>
      </c>
      <c r="D64" s="155" t="str">
        <f t="shared" si="0"/>
        <v/>
      </c>
      <c r="E64" s="174"/>
      <c r="F64" s="174"/>
      <c r="G64" s="174"/>
      <c r="H64" s="174"/>
      <c r="I64" s="174"/>
      <c r="J64" s="174"/>
      <c r="K64" s="174"/>
      <c r="L64" s="62"/>
    </row>
    <row r="65" spans="1:12" ht="24.95" customHeight="1" x14ac:dyDescent="0.25">
      <c r="A65" s="254" t="s">
        <v>80</v>
      </c>
      <c r="B65" s="255">
        <v>338</v>
      </c>
      <c r="C65" s="256" t="s">
        <v>217</v>
      </c>
      <c r="D65" s="155" t="str">
        <f t="shared" si="0"/>
        <v/>
      </c>
      <c r="E65" s="174"/>
      <c r="F65" s="174"/>
      <c r="G65" s="174"/>
      <c r="H65" s="174"/>
      <c r="I65" s="174"/>
      <c r="J65" s="174"/>
      <c r="K65" s="174"/>
      <c r="L65" s="62"/>
    </row>
    <row r="66" spans="1:12" ht="24.95" customHeight="1" x14ac:dyDescent="0.25">
      <c r="A66" s="254" t="s">
        <v>102</v>
      </c>
      <c r="B66" s="255">
        <v>351</v>
      </c>
      <c r="C66" s="256" t="s">
        <v>218</v>
      </c>
      <c r="D66" s="155" t="str">
        <f t="shared" si="0"/>
        <v/>
      </c>
      <c r="E66" s="174"/>
      <c r="F66" s="174"/>
      <c r="G66" s="174"/>
      <c r="H66" s="174"/>
      <c r="I66" s="174"/>
      <c r="J66" s="174"/>
      <c r="K66" s="174"/>
      <c r="L66" s="62"/>
    </row>
    <row r="67" spans="1:12" ht="24.95" customHeight="1" x14ac:dyDescent="0.25">
      <c r="A67" s="254" t="s">
        <v>103</v>
      </c>
      <c r="B67" s="255">
        <v>352</v>
      </c>
      <c r="C67" s="256" t="s">
        <v>104</v>
      </c>
      <c r="D67" s="155" t="str">
        <f t="shared" si="0"/>
        <v/>
      </c>
      <c r="E67" s="174"/>
      <c r="F67" s="174"/>
      <c r="G67" s="174"/>
      <c r="H67" s="174"/>
      <c r="I67" s="174"/>
      <c r="J67" s="174"/>
      <c r="K67" s="174"/>
      <c r="L67" s="62"/>
    </row>
    <row r="68" spans="1:12" ht="24.95" customHeight="1" x14ac:dyDescent="0.25">
      <c r="A68" s="254" t="s">
        <v>105</v>
      </c>
      <c r="B68" s="255">
        <v>353</v>
      </c>
      <c r="C68" s="256" t="s">
        <v>228</v>
      </c>
      <c r="D68" s="155" t="str">
        <f t="shared" si="0"/>
        <v/>
      </c>
      <c r="E68" s="174"/>
      <c r="F68" s="174"/>
      <c r="G68" s="174"/>
      <c r="H68" s="174"/>
      <c r="I68" s="174"/>
      <c r="J68" s="174"/>
      <c r="K68" s="174"/>
      <c r="L68" s="62"/>
    </row>
    <row r="69" spans="1:12" ht="24.95" customHeight="1" x14ac:dyDescent="0.25">
      <c r="A69" s="254" t="s">
        <v>107</v>
      </c>
      <c r="B69" s="255">
        <v>354</v>
      </c>
      <c r="C69" s="256" t="s">
        <v>108</v>
      </c>
      <c r="D69" s="155" t="str">
        <f t="shared" si="0"/>
        <v/>
      </c>
      <c r="E69" s="174"/>
      <c r="F69" s="174"/>
      <c r="G69" s="174"/>
      <c r="H69" s="174"/>
      <c r="I69" s="174"/>
      <c r="J69" s="174"/>
      <c r="K69" s="174"/>
      <c r="L69" s="62"/>
    </row>
    <row r="70" spans="1:12" ht="24.95" customHeight="1" x14ac:dyDescent="0.25">
      <c r="A70" s="254" t="s">
        <v>109</v>
      </c>
      <c r="B70" s="255">
        <v>355</v>
      </c>
      <c r="C70" s="256" t="s">
        <v>110</v>
      </c>
      <c r="D70" s="155" t="str">
        <f t="shared" si="0"/>
        <v/>
      </c>
      <c r="E70" s="174"/>
      <c r="F70" s="174"/>
      <c r="G70" s="174"/>
      <c r="H70" s="174"/>
      <c r="I70" s="174"/>
      <c r="J70" s="174"/>
      <c r="K70" s="174"/>
      <c r="L70" s="62"/>
    </row>
    <row r="71" spans="1:12" ht="24.95" customHeight="1" x14ac:dyDescent="0.25">
      <c r="A71" s="254" t="s">
        <v>111</v>
      </c>
      <c r="B71" s="255">
        <v>356</v>
      </c>
      <c r="C71" s="256" t="s">
        <v>112</v>
      </c>
      <c r="D71" s="155" t="str">
        <f t="shared" si="0"/>
        <v/>
      </c>
      <c r="E71" s="174"/>
      <c r="F71" s="174"/>
      <c r="G71" s="174"/>
      <c r="H71" s="174"/>
      <c r="I71" s="174"/>
      <c r="J71" s="174"/>
      <c r="K71" s="174"/>
      <c r="L71" s="62"/>
    </row>
    <row r="72" spans="1:12" ht="24.95" customHeight="1" x14ac:dyDescent="0.25">
      <c r="A72" s="254" t="s">
        <v>229</v>
      </c>
      <c r="B72" s="255">
        <v>374</v>
      </c>
      <c r="C72" s="256" t="s">
        <v>230</v>
      </c>
      <c r="D72" s="155" t="str">
        <f t="shared" si="0"/>
        <v/>
      </c>
      <c r="E72" s="174"/>
      <c r="F72" s="174"/>
      <c r="G72" s="174"/>
      <c r="H72" s="174"/>
      <c r="I72" s="174"/>
      <c r="J72" s="174"/>
      <c r="K72" s="174"/>
      <c r="L72" s="62"/>
    </row>
    <row r="73" spans="1:12" ht="24.95" customHeight="1" x14ac:dyDescent="0.25">
      <c r="A73" s="254" t="s">
        <v>113</v>
      </c>
      <c r="B73" s="255">
        <v>357</v>
      </c>
      <c r="C73" s="256" t="s">
        <v>114</v>
      </c>
      <c r="D73" s="155" t="str">
        <f t="shared" si="0"/>
        <v/>
      </c>
      <c r="E73" s="174"/>
      <c r="F73" s="174"/>
      <c r="G73" s="174"/>
      <c r="H73" s="174"/>
      <c r="I73" s="174"/>
      <c r="J73" s="174"/>
      <c r="K73" s="174"/>
      <c r="L73" s="62"/>
    </row>
    <row r="74" spans="1:12" ht="24.95" customHeight="1" x14ac:dyDescent="0.25">
      <c r="A74" s="254" t="s">
        <v>120</v>
      </c>
      <c r="B74" s="255">
        <v>361</v>
      </c>
      <c r="C74" s="256" t="s">
        <v>219</v>
      </c>
      <c r="D74" s="155" t="str">
        <f t="shared" si="0"/>
        <v/>
      </c>
      <c r="E74" s="174"/>
      <c r="F74" s="174"/>
      <c r="G74" s="174"/>
      <c r="H74" s="174"/>
      <c r="I74" s="174"/>
      <c r="J74" s="174"/>
      <c r="K74" s="174"/>
      <c r="L74" s="62"/>
    </row>
    <row r="75" spans="1:12" ht="24.95" customHeight="1" x14ac:dyDescent="0.25">
      <c r="A75" s="254" t="s">
        <v>121</v>
      </c>
      <c r="B75" s="255">
        <v>362</v>
      </c>
      <c r="C75" s="256" t="s">
        <v>231</v>
      </c>
      <c r="D75" s="155" t="str">
        <f t="shared" si="0"/>
        <v/>
      </c>
      <c r="E75" s="174"/>
      <c r="F75" s="174"/>
      <c r="G75" s="174"/>
      <c r="H75" s="174"/>
      <c r="I75" s="174"/>
      <c r="J75" s="174"/>
      <c r="K75" s="174"/>
      <c r="L75" s="62"/>
    </row>
    <row r="76" spans="1:12" ht="24.95" customHeight="1" x14ac:dyDescent="0.25">
      <c r="A76" s="254" t="s">
        <v>123</v>
      </c>
      <c r="B76" s="255">
        <v>364</v>
      </c>
      <c r="C76" s="256" t="s">
        <v>220</v>
      </c>
      <c r="D76" s="155" t="str">
        <f t="shared" si="0"/>
        <v/>
      </c>
      <c r="E76" s="174"/>
      <c r="F76" s="174"/>
      <c r="G76" s="174"/>
      <c r="H76" s="174"/>
      <c r="I76" s="174"/>
      <c r="J76" s="174"/>
      <c r="K76" s="174"/>
      <c r="L76" s="62"/>
    </row>
    <row r="77" spans="1:12" ht="24.95" customHeight="1" x14ac:dyDescent="0.25">
      <c r="A77" s="254" t="s">
        <v>124</v>
      </c>
      <c r="B77" s="255">
        <v>365</v>
      </c>
      <c r="C77" s="256" t="s">
        <v>125</v>
      </c>
      <c r="D77" s="155" t="str">
        <f t="shared" si="0"/>
        <v/>
      </c>
      <c r="E77" s="174"/>
      <c r="F77" s="174"/>
      <c r="G77" s="174"/>
      <c r="H77" s="174"/>
      <c r="I77" s="174"/>
      <c r="J77" s="174"/>
      <c r="K77" s="174"/>
      <c r="L77" s="62"/>
    </row>
    <row r="78" spans="1:12" ht="24.95" customHeight="1" x14ac:dyDescent="0.25">
      <c r="A78" s="254" t="s">
        <v>126</v>
      </c>
      <c r="B78" s="255">
        <v>366</v>
      </c>
      <c r="C78" s="256" t="s">
        <v>232</v>
      </c>
      <c r="D78" s="155" t="str">
        <f t="shared" si="0"/>
        <v/>
      </c>
      <c r="E78" s="174"/>
      <c r="F78" s="174"/>
      <c r="G78" s="174"/>
      <c r="H78" s="174"/>
      <c r="I78" s="174"/>
      <c r="J78" s="174"/>
      <c r="K78" s="174"/>
      <c r="L78" s="62"/>
    </row>
    <row r="79" spans="1:12" ht="24.95" customHeight="1" x14ac:dyDescent="0.25">
      <c r="A79" s="254" t="s">
        <v>127</v>
      </c>
      <c r="B79" s="255">
        <v>368</v>
      </c>
      <c r="C79" s="256" t="s">
        <v>128</v>
      </c>
      <c r="D79" s="155" t="str">
        <f t="shared" si="0"/>
        <v/>
      </c>
      <c r="E79" s="174"/>
      <c r="F79" s="174"/>
      <c r="G79" s="174"/>
      <c r="H79" s="174"/>
      <c r="I79" s="174"/>
      <c r="J79" s="174"/>
      <c r="K79" s="174"/>
      <c r="L79" s="62"/>
    </row>
    <row r="80" spans="1:12" ht="41.25" customHeight="1" x14ac:dyDescent="0.25">
      <c r="A80" s="257" t="s">
        <v>180</v>
      </c>
      <c r="B80" s="258"/>
      <c r="C80" s="258"/>
      <c r="D80" s="155"/>
      <c r="E80" s="174"/>
      <c r="F80" s="174"/>
      <c r="G80" s="174"/>
      <c r="H80" s="174"/>
      <c r="I80" s="174"/>
      <c r="J80" s="174"/>
      <c r="K80" s="174"/>
      <c r="L80" s="62"/>
    </row>
    <row r="81" spans="1:12" ht="24.95" customHeight="1" x14ac:dyDescent="0.25">
      <c r="A81" s="167"/>
      <c r="B81" s="169"/>
      <c r="C81" s="168"/>
      <c r="D81" s="155" t="str">
        <f t="shared" ref="D81:D94" si="1">IF(SUM(E81:K81)&gt;0,(SUM(E81:K81)),"")</f>
        <v/>
      </c>
      <c r="E81" s="174"/>
      <c r="F81" s="174"/>
      <c r="G81" s="174"/>
      <c r="H81" s="174"/>
      <c r="I81" s="174"/>
      <c r="J81" s="174"/>
      <c r="K81" s="174"/>
      <c r="L81" s="62"/>
    </row>
    <row r="82" spans="1:12" ht="24.95" customHeight="1" x14ac:dyDescent="0.25">
      <c r="A82" s="167"/>
      <c r="B82" s="169"/>
      <c r="C82" s="168"/>
      <c r="D82" s="155" t="str">
        <f t="shared" si="1"/>
        <v/>
      </c>
      <c r="E82" s="174"/>
      <c r="F82" s="174"/>
      <c r="G82" s="174"/>
      <c r="H82" s="174"/>
      <c r="I82" s="174"/>
      <c r="J82" s="174"/>
      <c r="K82" s="174"/>
      <c r="L82" s="62"/>
    </row>
    <row r="83" spans="1:12" ht="24.95" customHeight="1" x14ac:dyDescent="0.25">
      <c r="A83" s="167"/>
      <c r="B83" s="169"/>
      <c r="C83" s="168"/>
      <c r="D83" s="155" t="str">
        <f t="shared" si="1"/>
        <v/>
      </c>
      <c r="E83" s="174"/>
      <c r="F83" s="174"/>
      <c r="G83" s="174"/>
      <c r="H83" s="174"/>
      <c r="I83" s="174"/>
      <c r="J83" s="174"/>
      <c r="K83" s="174"/>
      <c r="L83" s="62"/>
    </row>
    <row r="84" spans="1:12" ht="24.95" customHeight="1" x14ac:dyDescent="0.25">
      <c r="A84" s="167"/>
      <c r="B84" s="169"/>
      <c r="C84" s="168"/>
      <c r="D84" s="155" t="str">
        <f t="shared" si="1"/>
        <v/>
      </c>
      <c r="E84" s="174"/>
      <c r="F84" s="174"/>
      <c r="G84" s="174"/>
      <c r="H84" s="174"/>
      <c r="I84" s="174"/>
      <c r="J84" s="174"/>
      <c r="K84" s="174"/>
      <c r="L84" s="62"/>
    </row>
    <row r="85" spans="1:12" ht="46.5" customHeight="1" x14ac:dyDescent="0.25">
      <c r="A85" s="167"/>
      <c r="B85" s="169"/>
      <c r="C85" s="168"/>
      <c r="D85" s="155" t="str">
        <f t="shared" si="1"/>
        <v/>
      </c>
      <c r="E85" s="174"/>
      <c r="F85" s="174"/>
      <c r="G85" s="174"/>
      <c r="H85" s="174"/>
      <c r="I85" s="174"/>
      <c r="J85" s="174"/>
      <c r="K85" s="174"/>
      <c r="L85" s="62"/>
    </row>
    <row r="86" spans="1:12" ht="24.95" customHeight="1" x14ac:dyDescent="0.25">
      <c r="A86" s="167"/>
      <c r="B86" s="169"/>
      <c r="C86" s="168"/>
      <c r="D86" s="155" t="str">
        <f t="shared" si="1"/>
        <v/>
      </c>
      <c r="E86" s="174"/>
      <c r="F86" s="174"/>
      <c r="G86" s="174"/>
      <c r="H86" s="174"/>
      <c r="I86" s="174"/>
      <c r="J86" s="174"/>
      <c r="K86" s="174"/>
      <c r="L86" s="62"/>
    </row>
    <row r="87" spans="1:12" ht="24.95" customHeight="1" x14ac:dyDescent="0.25">
      <c r="A87" s="167"/>
      <c r="B87" s="169"/>
      <c r="C87" s="168"/>
      <c r="D87" s="155" t="str">
        <f t="shared" si="1"/>
        <v/>
      </c>
      <c r="E87" s="174"/>
      <c r="F87" s="174"/>
      <c r="G87" s="174"/>
      <c r="H87" s="174"/>
      <c r="I87" s="174"/>
      <c r="J87" s="174"/>
      <c r="K87" s="174"/>
      <c r="L87" s="62"/>
    </row>
    <row r="88" spans="1:12" ht="24.95" customHeight="1" x14ac:dyDescent="0.25">
      <c r="A88" s="167"/>
      <c r="B88" s="169"/>
      <c r="C88" s="168"/>
      <c r="D88" s="155" t="str">
        <f t="shared" si="1"/>
        <v/>
      </c>
      <c r="E88" s="174"/>
      <c r="F88" s="174"/>
      <c r="G88" s="174"/>
      <c r="H88" s="174"/>
      <c r="I88" s="174"/>
      <c r="J88" s="174"/>
      <c r="K88" s="174"/>
      <c r="L88" s="62"/>
    </row>
    <row r="89" spans="1:12" ht="24.95" customHeight="1" x14ac:dyDescent="0.25">
      <c r="A89" s="167"/>
      <c r="B89" s="169"/>
      <c r="C89" s="168"/>
      <c r="D89" s="155" t="str">
        <f t="shared" si="1"/>
        <v/>
      </c>
      <c r="E89" s="174"/>
      <c r="F89" s="174"/>
      <c r="G89" s="174"/>
      <c r="H89" s="174"/>
      <c r="I89" s="174"/>
      <c r="J89" s="174"/>
      <c r="K89" s="174"/>
      <c r="L89" s="62"/>
    </row>
    <row r="90" spans="1:12" ht="24.95" customHeight="1" x14ac:dyDescent="0.25">
      <c r="A90" s="167"/>
      <c r="B90" s="169"/>
      <c r="C90" s="168"/>
      <c r="D90" s="155" t="str">
        <f t="shared" si="1"/>
        <v/>
      </c>
      <c r="E90" s="174"/>
      <c r="F90" s="174"/>
      <c r="G90" s="174"/>
      <c r="H90" s="174"/>
      <c r="I90" s="174"/>
      <c r="J90" s="174"/>
      <c r="K90" s="174"/>
      <c r="L90" s="62"/>
    </row>
    <row r="91" spans="1:12" ht="24.95" customHeight="1" x14ac:dyDescent="0.25">
      <c r="A91" s="167"/>
      <c r="B91" s="169"/>
      <c r="C91" s="168"/>
      <c r="D91" s="155" t="str">
        <f t="shared" si="1"/>
        <v/>
      </c>
      <c r="E91" s="174"/>
      <c r="F91" s="174"/>
      <c r="G91" s="174"/>
      <c r="H91" s="174"/>
      <c r="I91" s="174"/>
      <c r="J91" s="174"/>
      <c r="K91" s="174"/>
      <c r="L91" s="62"/>
    </row>
    <row r="92" spans="1:12" ht="24.95" customHeight="1" x14ac:dyDescent="0.25">
      <c r="A92" s="167"/>
      <c r="B92" s="169"/>
      <c r="C92" s="168"/>
      <c r="D92" s="155" t="str">
        <f t="shared" si="1"/>
        <v/>
      </c>
      <c r="E92" s="174"/>
      <c r="F92" s="174"/>
      <c r="G92" s="174"/>
      <c r="H92" s="174"/>
      <c r="I92" s="174"/>
      <c r="J92" s="174"/>
      <c r="K92" s="174"/>
      <c r="L92" s="62"/>
    </row>
    <row r="93" spans="1:12" ht="24.95" customHeight="1" x14ac:dyDescent="0.25">
      <c r="A93" s="167"/>
      <c r="B93" s="169"/>
      <c r="C93" s="168"/>
      <c r="D93" s="155" t="str">
        <f t="shared" si="1"/>
        <v/>
      </c>
      <c r="E93" s="174"/>
      <c r="F93" s="174"/>
      <c r="G93" s="174"/>
      <c r="H93" s="174"/>
      <c r="I93" s="174"/>
      <c r="J93" s="174"/>
      <c r="K93" s="174"/>
      <c r="L93" s="62"/>
    </row>
    <row r="94" spans="1:12" ht="24.95" customHeight="1" thickBot="1" x14ac:dyDescent="0.3">
      <c r="A94" s="170"/>
      <c r="B94" s="171"/>
      <c r="C94" s="172"/>
      <c r="D94" s="156" t="str">
        <f t="shared" si="1"/>
        <v/>
      </c>
      <c r="E94" s="175"/>
      <c r="F94" s="175"/>
      <c r="G94" s="175"/>
      <c r="H94" s="175"/>
      <c r="I94" s="175"/>
      <c r="J94" s="175"/>
      <c r="K94" s="175"/>
      <c r="L94" s="62"/>
    </row>
    <row r="95" spans="1:12" ht="24.95" customHeight="1" thickBot="1" x14ac:dyDescent="0.3">
      <c r="A95" s="244" t="s">
        <v>233</v>
      </c>
      <c r="B95" s="245"/>
      <c r="C95" s="245"/>
      <c r="D95" s="157">
        <f>SUM(D17:D94)</f>
        <v>0</v>
      </c>
      <c r="E95" s="157">
        <f t="shared" ref="E95:K95" si="2">SUM(E17:E94)</f>
        <v>0</v>
      </c>
      <c r="F95" s="157">
        <f t="shared" si="2"/>
        <v>0</v>
      </c>
      <c r="G95" s="157">
        <f t="shared" si="2"/>
        <v>0</v>
      </c>
      <c r="H95" s="157">
        <f t="shared" si="2"/>
        <v>0</v>
      </c>
      <c r="I95" s="157">
        <f t="shared" si="2"/>
        <v>0</v>
      </c>
      <c r="J95" s="157">
        <f t="shared" si="2"/>
        <v>0</v>
      </c>
      <c r="K95" s="157">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0"/>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9C1C096-94A0-4404-9246-498CB0FB2CB5}">
  <ds:schemaRefs>
    <ds:schemaRef ds:uri="http://schemas.microsoft.com/sharepoint/v3/contenttype/forms"/>
  </ds:schemaRefs>
</ds:datastoreItem>
</file>

<file path=customXml/itemProps3.xml><?xml version="1.0" encoding="utf-8"?>
<ds:datastoreItem xmlns:ds="http://schemas.openxmlformats.org/officeDocument/2006/customXml" ds:itemID="{0F7AF0D1-E9BF-48E4-AA05-71E0A8B6704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Central</vt:lpstr>
      <vt:lpstr>Leased Central</vt:lpstr>
      <vt:lpstr>Benson</vt:lpstr>
      <vt:lpstr>Bisbee</vt:lpstr>
      <vt:lpstr>Bowie</vt:lpstr>
      <vt:lpstr>Douglas</vt:lpstr>
      <vt:lpstr>Patagonia</vt:lpstr>
      <vt:lpstr>San Simon</vt:lpstr>
      <vt:lpstr>Sierra Vista</vt:lpstr>
      <vt:lpstr>St. David</vt:lpstr>
      <vt:lpstr>Tombstone</vt:lpstr>
      <vt:lpstr>Valley Union</vt:lpstr>
      <vt:lpstr>Willcox</vt:lpstr>
      <vt:lpstr> Member District 12</vt:lpstr>
      <vt:lpstr>' Member District 12'!Print_Area</vt:lpstr>
      <vt:lpstr>Benson!Print_Area</vt:lpstr>
      <vt:lpstr>Bisbee!Print_Area</vt:lpstr>
      <vt:lpstr>Bowie!Print_Area</vt:lpstr>
      <vt:lpstr>Central!Print_Area</vt:lpstr>
      <vt:lpstr>Douglas!Print_Area</vt:lpstr>
      <vt:lpstr>INSTRUCTIONS!Print_Area</vt:lpstr>
      <vt:lpstr>'Leased Central'!Print_Area</vt:lpstr>
      <vt:lpstr>Patagonia!Print_Area</vt:lpstr>
      <vt:lpstr>'San Simon'!Print_Area</vt:lpstr>
      <vt:lpstr>'Sierra Vista'!Print_Area</vt:lpstr>
      <vt:lpstr>'St. David'!Print_Area</vt:lpstr>
      <vt:lpstr>Tombstone!Print_Area</vt:lpstr>
      <vt:lpstr>'Valley Union'!Print_Area</vt:lpstr>
      <vt:lpstr>Willcox!Print_Area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dcterms:created xsi:type="dcterms:W3CDTF">2017-05-11T17:18:37Z</dcterms:created>
  <dcterms:modified xsi:type="dcterms:W3CDTF">2021-01-08T21:43:51Z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