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2EF047E6-C371-4492-9483-1139F7F82947}" xr6:coauthVersionLast="45" xr6:coauthVersionMax="45" xr10:uidLastSave="{00000000-0000-0000-0000-000000000000}"/>
  <bookViews>
    <workbookView xWindow="825" yWindow="135" windowWidth="19020" windowHeight="10425" activeTab="2" xr2:uid="{00000000-000D-0000-FFFF-FFFF00000000}"/>
  </bookViews>
  <sheets>
    <sheet name="INSTRUCTIONS" sheetId="35" r:id="rId1"/>
    <sheet name="Comments&amp;Additional Info" sheetId="58" r:id="rId2"/>
    <sheet name="Central" sheetId="1" r:id="rId3"/>
    <sheet name="Leased Central" sheetId="10" r:id="rId4"/>
    <sheet name="Flagstaff USD" sheetId="8" r:id="rId5"/>
    <sheet name="Fredonia-Moccasin USD" sheetId="59" r:id="rId6"/>
    <sheet name="Grand Canyon USD" sheetId="60" r:id="rId7"/>
    <sheet name="Page USD" sheetId="61" r:id="rId8"/>
    <sheet name="Williams USD" sheetId="62" r:id="rId9"/>
    <sheet name=" Member District 6" sheetId="63" r:id="rId10"/>
    <sheet name=" Member District 7" sheetId="64" r:id="rId11"/>
    <sheet name=" Member District 8" sheetId="65" r:id="rId12"/>
    <sheet name=" Member District 9" sheetId="66" r:id="rId13"/>
    <sheet name=" Member District 10" sheetId="67" r:id="rId14"/>
    <sheet name=" Member District 11" sheetId="68" r:id="rId15"/>
    <sheet name=" Member District 12" sheetId="69" r:id="rId16"/>
  </sheet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4">'Flagstaff USD'!$A$1:$K$100</definedName>
    <definedName name="_xlnm.Print_Area" localSheetId="5">'Fredonia-Moccasin USD'!$A$1:$K$100</definedName>
    <definedName name="_xlnm.Print_Area" localSheetId="6">'Grand Canyon USD'!$A$1:$K$100</definedName>
    <definedName name="_xlnm.Print_Area" localSheetId="0">INSTRUCTIONS!$A$1:$C$14</definedName>
    <definedName name="_xlnm.Print_Area" localSheetId="3">'Leased Central'!$A$1:$K$100</definedName>
    <definedName name="_xlnm.Print_Area" localSheetId="7">'Page USD'!$A$1:$K$100</definedName>
    <definedName name="_xlnm.Print_Area" localSheetId="8">'Williams USD'!$A$1:$K$100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59" l="1"/>
  <c r="D93" i="59"/>
  <c r="D92" i="59"/>
  <c r="D91" i="59"/>
  <c r="D90" i="59"/>
  <c r="D89" i="59"/>
  <c r="D88" i="59"/>
  <c r="D87" i="59"/>
  <c r="D86" i="59"/>
  <c r="D85" i="59"/>
  <c r="D84" i="59"/>
  <c r="D83" i="59"/>
  <c r="D82" i="59"/>
  <c r="D81" i="59"/>
  <c r="D80" i="59"/>
  <c r="D79" i="59"/>
  <c r="D78" i="59"/>
  <c r="D77" i="59"/>
  <c r="D76" i="59"/>
  <c r="D75" i="59"/>
  <c r="D74" i="59"/>
  <c r="D73" i="59"/>
  <c r="D72" i="59"/>
  <c r="D71" i="59"/>
  <c r="D70" i="59"/>
  <c r="D69" i="59"/>
  <c r="D68" i="59"/>
  <c r="D67" i="59"/>
  <c r="D66" i="59"/>
  <c r="D65" i="59"/>
  <c r="D64" i="59"/>
  <c r="D63" i="59"/>
  <c r="D62" i="59"/>
  <c r="D61" i="59"/>
  <c r="D60" i="59"/>
  <c r="D59" i="59"/>
  <c r="D58" i="59"/>
  <c r="D57" i="59"/>
  <c r="D56" i="59"/>
  <c r="D55" i="59"/>
  <c r="D54" i="59"/>
  <c r="D53" i="59"/>
  <c r="D52"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9" i="59"/>
  <c r="D18" i="59"/>
  <c r="D17" i="59"/>
  <c r="D94" i="1" l="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95" i="1"/>
  <c r="J95" i="1"/>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9" i="60"/>
  <c r="D18" i="60"/>
  <c r="D17" i="60"/>
  <c r="D94" i="61"/>
  <c r="D93" i="61"/>
  <c r="D92" i="61"/>
  <c r="D91" i="61"/>
  <c r="D90" i="61"/>
  <c r="D89" i="61"/>
  <c r="D88" i="61"/>
  <c r="D87" i="61"/>
  <c r="D86" i="61"/>
  <c r="D85" i="61"/>
  <c r="D84" i="61"/>
  <c r="D83" i="61"/>
  <c r="D82" i="61"/>
  <c r="D81" i="61"/>
  <c r="D79" i="61"/>
  <c r="D78" i="61"/>
  <c r="D77" i="61"/>
  <c r="D76" i="61"/>
  <c r="D75" i="61"/>
  <c r="D74" i="61"/>
  <c r="D73" i="61"/>
  <c r="D72" i="61"/>
  <c r="D71"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2" i="61"/>
  <c r="D41" i="61"/>
  <c r="D40" i="61"/>
  <c r="D39" i="61"/>
  <c r="D38" i="61"/>
  <c r="D37" i="61"/>
  <c r="D36" i="61"/>
  <c r="D35" i="61"/>
  <c r="D34" i="61"/>
  <c r="D33" i="61"/>
  <c r="D32" i="61"/>
  <c r="D31" i="61"/>
  <c r="D30" i="61"/>
  <c r="D29" i="61"/>
  <c r="D28" i="61"/>
  <c r="D27" i="61"/>
  <c r="D26" i="61"/>
  <c r="D25" i="61"/>
  <c r="D24" i="61"/>
  <c r="D23" i="61"/>
  <c r="D22" i="61"/>
  <c r="D21" i="61"/>
  <c r="D20" i="61"/>
  <c r="D19" i="61"/>
  <c r="D18" i="61"/>
  <c r="D17" i="61"/>
  <c r="D94" i="62"/>
  <c r="D93" i="62"/>
  <c r="D92" i="62"/>
  <c r="D91" i="62"/>
  <c r="D90" i="62"/>
  <c r="D89" i="62"/>
  <c r="D88" i="62"/>
  <c r="D87" i="62"/>
  <c r="D86" i="62"/>
  <c r="D85" i="62"/>
  <c r="D84" i="62"/>
  <c r="D83" i="62"/>
  <c r="D82" i="62"/>
  <c r="D81" i="62"/>
  <c r="D79" i="62"/>
  <c r="D78" i="62"/>
  <c r="D77" i="62"/>
  <c r="D76" i="62"/>
  <c r="D75" i="62"/>
  <c r="D74" i="62"/>
  <c r="D73" i="62"/>
  <c r="D72" i="62"/>
  <c r="D71" i="62"/>
  <c r="D70" i="62"/>
  <c r="D69" i="62"/>
  <c r="D68" i="62"/>
  <c r="D67" i="62"/>
  <c r="D66" i="62"/>
  <c r="D65" i="62"/>
  <c r="D64" i="62"/>
  <c r="D63" i="62"/>
  <c r="D62" i="62"/>
  <c r="D61" i="62"/>
  <c r="D60" i="62"/>
  <c r="D59" i="62"/>
  <c r="D58" i="62"/>
  <c r="D57" i="62"/>
  <c r="D56" i="62"/>
  <c r="D55" i="62"/>
  <c r="D54" i="62"/>
  <c r="D53" i="62"/>
  <c r="D52" i="62"/>
  <c r="D51" i="62"/>
  <c r="D50" i="62"/>
  <c r="D49" i="62"/>
  <c r="D48" i="62"/>
  <c r="D47" i="62"/>
  <c r="D46" i="62"/>
  <c r="D45" i="62"/>
  <c r="D44" i="62"/>
  <c r="D43" i="62"/>
  <c r="D42" i="62"/>
  <c r="D41" i="62"/>
  <c r="D40" i="62"/>
  <c r="D39" i="62"/>
  <c r="D38" i="62"/>
  <c r="D37" i="62"/>
  <c r="D36" i="62"/>
  <c r="D35" i="62"/>
  <c r="D34" i="62"/>
  <c r="D33" i="62"/>
  <c r="D32" i="62"/>
  <c r="D31" i="62"/>
  <c r="D30" i="62"/>
  <c r="D29" i="62"/>
  <c r="D28" i="62"/>
  <c r="D27" i="62"/>
  <c r="D26" i="62"/>
  <c r="D25" i="62"/>
  <c r="D24" i="62"/>
  <c r="D23" i="62"/>
  <c r="D22" i="62"/>
  <c r="D21" i="62"/>
  <c r="D20" i="62"/>
  <c r="D19" i="62"/>
  <c r="D18" i="62"/>
  <c r="D17" i="62"/>
  <c r="D94" i="63"/>
  <c r="D93" i="63"/>
  <c r="D92" i="63"/>
  <c r="D91" i="63"/>
  <c r="D90" i="63"/>
  <c r="D89" i="63"/>
  <c r="D88" i="63"/>
  <c r="D87" i="63"/>
  <c r="D86" i="63"/>
  <c r="D85" i="63"/>
  <c r="D84" i="63"/>
  <c r="D83" i="63"/>
  <c r="D82" i="63"/>
  <c r="D81" i="63"/>
  <c r="D79" i="63"/>
  <c r="D78" i="63"/>
  <c r="D77" i="63"/>
  <c r="D76" i="63"/>
  <c r="D75" i="63"/>
  <c r="D74" i="63"/>
  <c r="D73" i="63"/>
  <c r="D72" i="63"/>
  <c r="D71" i="63"/>
  <c r="D70" i="63"/>
  <c r="D69" i="63"/>
  <c r="D68" i="63"/>
  <c r="D67" i="63"/>
  <c r="D66" i="63"/>
  <c r="D65" i="63"/>
  <c r="D64" i="63"/>
  <c r="D63" i="63"/>
  <c r="D62" i="63"/>
  <c r="D61" i="63"/>
  <c r="D60" i="63"/>
  <c r="D59" i="63"/>
  <c r="D58" i="63"/>
  <c r="D57" i="63"/>
  <c r="D56" i="63"/>
  <c r="D55" i="63"/>
  <c r="D54" i="63"/>
  <c r="D53" i="63"/>
  <c r="D52" i="63"/>
  <c r="D51" i="63"/>
  <c r="D50" i="63"/>
  <c r="D49" i="63"/>
  <c r="D48" i="63"/>
  <c r="D47" i="63"/>
  <c r="D46" i="63"/>
  <c r="D45" i="63"/>
  <c r="D44" i="63"/>
  <c r="D43" i="63"/>
  <c r="D42" i="63"/>
  <c r="D41" i="63"/>
  <c r="D40" i="63"/>
  <c r="D39" i="63"/>
  <c r="D38" i="63"/>
  <c r="D37" i="63"/>
  <c r="D36" i="63"/>
  <c r="D35" i="63"/>
  <c r="D34" i="63"/>
  <c r="D33" i="63"/>
  <c r="D32" i="63"/>
  <c r="D31" i="63"/>
  <c r="D30" i="63"/>
  <c r="D29" i="63"/>
  <c r="D28" i="63"/>
  <c r="D27" i="63"/>
  <c r="D26" i="63"/>
  <c r="D25" i="63"/>
  <c r="D24" i="63"/>
  <c r="D23" i="63"/>
  <c r="D22" i="63"/>
  <c r="D21" i="63"/>
  <c r="D20" i="63"/>
  <c r="D19" i="63"/>
  <c r="D18" i="63"/>
  <c r="D17" i="63"/>
  <c r="D94" i="64"/>
  <c r="D93" i="64"/>
  <c r="D92" i="64"/>
  <c r="D91" i="64"/>
  <c r="D90" i="64"/>
  <c r="D89" i="64"/>
  <c r="D88" i="64"/>
  <c r="D87" i="64"/>
  <c r="D86" i="64"/>
  <c r="D85" i="64"/>
  <c r="D84" i="64"/>
  <c r="D83" i="64"/>
  <c r="D82" i="64"/>
  <c r="D81" i="64"/>
  <c r="D79" i="64"/>
  <c r="D78" i="64"/>
  <c r="D77" i="64"/>
  <c r="D76" i="64"/>
  <c r="D75" i="64"/>
  <c r="D74" i="64"/>
  <c r="D73" i="64"/>
  <c r="D72" i="64"/>
  <c r="D71" i="64"/>
  <c r="D70" i="64"/>
  <c r="D69" i="64"/>
  <c r="D68" i="64"/>
  <c r="D67" i="64"/>
  <c r="D66" i="64"/>
  <c r="D65" i="64"/>
  <c r="D64" i="64"/>
  <c r="D63" i="64"/>
  <c r="D62" i="64"/>
  <c r="D61" i="64"/>
  <c r="D60" i="64"/>
  <c r="D59" i="64"/>
  <c r="D58" i="64"/>
  <c r="D57" i="64"/>
  <c r="D56" i="64"/>
  <c r="D55" i="64"/>
  <c r="D54" i="64"/>
  <c r="D53" i="64"/>
  <c r="D52" i="64"/>
  <c r="D5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94" i="65"/>
  <c r="D93" i="65"/>
  <c r="D92" i="65"/>
  <c r="D91" i="65"/>
  <c r="D90" i="65"/>
  <c r="D89" i="65"/>
  <c r="D88" i="65"/>
  <c r="D87" i="65"/>
  <c r="D86" i="65"/>
  <c r="D85" i="65"/>
  <c r="D84" i="65"/>
  <c r="D83" i="65"/>
  <c r="D82" i="65"/>
  <c r="D81" i="65"/>
  <c r="D79" i="65"/>
  <c r="D78" i="65"/>
  <c r="D77" i="65"/>
  <c r="D76" i="65"/>
  <c r="D75" i="65"/>
  <c r="D74" i="65"/>
  <c r="D73" i="65"/>
  <c r="D72" i="65"/>
  <c r="D71" i="65"/>
  <c r="D70" i="65"/>
  <c r="D69" i="65"/>
  <c r="D68" i="65"/>
  <c r="D67" i="65"/>
  <c r="D66" i="65"/>
  <c r="D65" i="65"/>
  <c r="D64" i="65"/>
  <c r="D63" i="65"/>
  <c r="D62" i="65"/>
  <c r="D61" i="65"/>
  <c r="D60" i="65"/>
  <c r="D59" i="65"/>
  <c r="D58" i="65"/>
  <c r="D57" i="65"/>
  <c r="D56" i="65"/>
  <c r="D55" i="65"/>
  <c r="D54" i="65"/>
  <c r="D53" i="65"/>
  <c r="D52" i="65"/>
  <c r="D51" i="65"/>
  <c r="D50" i="65"/>
  <c r="D49" i="65"/>
  <c r="D48" i="65"/>
  <c r="D47" i="65"/>
  <c r="D46" i="65"/>
  <c r="D45" i="65"/>
  <c r="D44" i="65"/>
  <c r="D43" i="65"/>
  <c r="D42" i="65"/>
  <c r="D41" i="65"/>
  <c r="D40" i="65"/>
  <c r="D39" i="65"/>
  <c r="D38" i="65"/>
  <c r="D37" i="65"/>
  <c r="D36" i="65"/>
  <c r="D35" i="65"/>
  <c r="D34" i="65"/>
  <c r="D33" i="65"/>
  <c r="D32" i="65"/>
  <c r="D31" i="65"/>
  <c r="D30" i="65"/>
  <c r="D29" i="65"/>
  <c r="D28" i="65"/>
  <c r="D27" i="65"/>
  <c r="D26" i="65"/>
  <c r="D25" i="65"/>
  <c r="D24" i="65"/>
  <c r="D23" i="65"/>
  <c r="D22" i="65"/>
  <c r="D21" i="65"/>
  <c r="D20" i="65"/>
  <c r="D19" i="65"/>
  <c r="D18" i="65"/>
  <c r="D17" i="65"/>
  <c r="D94" i="66"/>
  <c r="D93" i="66"/>
  <c r="D92" i="66"/>
  <c r="D91" i="66"/>
  <c r="D90" i="66"/>
  <c r="D89" i="66"/>
  <c r="D88" i="66"/>
  <c r="D87" i="66"/>
  <c r="D86" i="66"/>
  <c r="D85" i="66"/>
  <c r="D84" i="66"/>
  <c r="D83" i="66"/>
  <c r="D82" i="66"/>
  <c r="D81" i="66"/>
  <c r="D79" i="66"/>
  <c r="D78" i="66"/>
  <c r="D77" i="66"/>
  <c r="D76" i="66"/>
  <c r="D75" i="66"/>
  <c r="D74" i="66"/>
  <c r="D73" i="66"/>
  <c r="D72" i="66"/>
  <c r="D71" i="66"/>
  <c r="D70" i="66"/>
  <c r="D69" i="66"/>
  <c r="D68" i="66"/>
  <c r="D67" i="66"/>
  <c r="D66" i="66"/>
  <c r="D65" i="66"/>
  <c r="D64" i="66"/>
  <c r="D63" i="66"/>
  <c r="D62" i="66"/>
  <c r="D61" i="66"/>
  <c r="D60" i="66"/>
  <c r="D59" i="66"/>
  <c r="D58" i="66"/>
  <c r="D57" i="66"/>
  <c r="D56" i="66"/>
  <c r="D55" i="66"/>
  <c r="D54" i="66"/>
  <c r="D53" i="66"/>
  <c r="D52" i="66"/>
  <c r="D51" i="66"/>
  <c r="D50" i="66"/>
  <c r="D49" i="66"/>
  <c r="D48" i="66"/>
  <c r="D47" i="66"/>
  <c r="D46" i="66"/>
  <c r="D45" i="66"/>
  <c r="D44" i="66"/>
  <c r="D43" i="66"/>
  <c r="D42" i="66"/>
  <c r="D41" i="66"/>
  <c r="D40" i="66"/>
  <c r="D39" i="66"/>
  <c r="D38" i="66"/>
  <c r="D37" i="66"/>
  <c r="D36" i="66"/>
  <c r="D35" i="66"/>
  <c r="D34" i="66"/>
  <c r="D33" i="66"/>
  <c r="D32" i="66"/>
  <c r="D31" i="66"/>
  <c r="D30" i="66"/>
  <c r="D29" i="66"/>
  <c r="D28" i="66"/>
  <c r="D27" i="66"/>
  <c r="D26" i="66"/>
  <c r="D25" i="66"/>
  <c r="D24" i="66"/>
  <c r="D23" i="66"/>
  <c r="D22" i="66"/>
  <c r="D21" i="66"/>
  <c r="D20" i="66"/>
  <c r="D19" i="66"/>
  <c r="D18" i="66"/>
  <c r="D17" i="66"/>
  <c r="D94" i="67"/>
  <c r="D93" i="67"/>
  <c r="D92" i="67"/>
  <c r="D91" i="67"/>
  <c r="D90" i="67"/>
  <c r="D89" i="67"/>
  <c r="D88" i="67"/>
  <c r="D87" i="67"/>
  <c r="D86" i="67"/>
  <c r="D85" i="67"/>
  <c r="D84" i="67"/>
  <c r="D83" i="67"/>
  <c r="D82" i="67"/>
  <c r="D81" i="67"/>
  <c r="D79" i="67"/>
  <c r="D78" i="67"/>
  <c r="D77" i="67"/>
  <c r="D76" i="67"/>
  <c r="D75" i="67"/>
  <c r="D74" i="67"/>
  <c r="D73" i="67"/>
  <c r="D72" i="67"/>
  <c r="D71" i="67"/>
  <c r="D70" i="67"/>
  <c r="D69" i="67"/>
  <c r="D68" i="67"/>
  <c r="D67" i="67"/>
  <c r="D66" i="67"/>
  <c r="D65" i="67"/>
  <c r="D64" i="67"/>
  <c r="D63" i="67"/>
  <c r="D62" i="67"/>
  <c r="D61" i="67"/>
  <c r="D60" i="67"/>
  <c r="D59" i="67"/>
  <c r="D58" i="67"/>
  <c r="D57" i="67"/>
  <c r="D56" i="67"/>
  <c r="D55" i="67"/>
  <c r="D54" i="67"/>
  <c r="D53" i="67"/>
  <c r="D52" i="67"/>
  <c r="D51" i="67"/>
  <c r="D50" i="67"/>
  <c r="D49" i="67"/>
  <c r="D48" i="67"/>
  <c r="D47" i="67"/>
  <c r="D46" i="67"/>
  <c r="D45" i="67"/>
  <c r="D44" i="67"/>
  <c r="D43" i="67"/>
  <c r="D42" i="67"/>
  <c r="D41" i="67"/>
  <c r="D40" i="67"/>
  <c r="D39" i="67"/>
  <c r="D38" i="67"/>
  <c r="D37" i="67"/>
  <c r="D36" i="67"/>
  <c r="D35" i="67"/>
  <c r="D34" i="67"/>
  <c r="D33" i="67"/>
  <c r="D32" i="67"/>
  <c r="D31" i="67"/>
  <c r="D30" i="67"/>
  <c r="D29" i="67"/>
  <c r="D28" i="67"/>
  <c r="D27" i="67"/>
  <c r="D26" i="67"/>
  <c r="D25" i="67"/>
  <c r="D24" i="67"/>
  <c r="D23" i="67"/>
  <c r="D22" i="67"/>
  <c r="D21" i="67"/>
  <c r="D20" i="67"/>
  <c r="D19" i="67"/>
  <c r="D18" i="67"/>
  <c r="D17" i="67"/>
  <c r="D94" i="68"/>
  <c r="D93" i="68"/>
  <c r="D92" i="68"/>
  <c r="D91" i="68"/>
  <c r="D90" i="68"/>
  <c r="D89" i="68"/>
  <c r="D88" i="68"/>
  <c r="D87" i="68"/>
  <c r="D86" i="68"/>
  <c r="D85" i="68"/>
  <c r="D84" i="68"/>
  <c r="D83" i="68"/>
  <c r="D82" i="68"/>
  <c r="D81" i="68"/>
  <c r="D79" i="68"/>
  <c r="D78" i="68"/>
  <c r="D77" i="68"/>
  <c r="D76" i="68"/>
  <c r="D75" i="68"/>
  <c r="D74" i="68"/>
  <c r="D73" i="68"/>
  <c r="D72" i="68"/>
  <c r="D71" i="68"/>
  <c r="D70" i="68"/>
  <c r="D69" i="68"/>
  <c r="D68" i="68"/>
  <c r="D67" i="68"/>
  <c r="D66" i="68"/>
  <c r="D65" i="68"/>
  <c r="D64" i="68"/>
  <c r="D63" i="68"/>
  <c r="D62" i="68"/>
  <c r="D61" i="68"/>
  <c r="D60" i="68"/>
  <c r="D59" i="68"/>
  <c r="D58" i="68"/>
  <c r="D57" i="68"/>
  <c r="D56" i="68"/>
  <c r="D55" i="68"/>
  <c r="D54" i="68"/>
  <c r="D53" i="68"/>
  <c r="D52" i="68"/>
  <c r="D51" i="68"/>
  <c r="D50" i="68"/>
  <c r="D49" i="68"/>
  <c r="D48" i="68"/>
  <c r="D47" i="68"/>
  <c r="D46" i="68"/>
  <c r="D45" i="68"/>
  <c r="D44" i="68"/>
  <c r="D43" i="68"/>
  <c r="D42" i="68"/>
  <c r="D41" i="68"/>
  <c r="D40" i="68"/>
  <c r="D39" i="68"/>
  <c r="D38" i="68"/>
  <c r="D37" i="68"/>
  <c r="D36" i="68"/>
  <c r="D35" i="68"/>
  <c r="D34" i="68"/>
  <c r="D33" i="68"/>
  <c r="D32" i="68"/>
  <c r="D31" i="68"/>
  <c r="D30" i="68"/>
  <c r="D29" i="68"/>
  <c r="D28" i="68"/>
  <c r="D27" i="68"/>
  <c r="D26" i="68"/>
  <c r="D25" i="68"/>
  <c r="D24" i="68"/>
  <c r="D23" i="68"/>
  <c r="D22" i="68"/>
  <c r="D21" i="68"/>
  <c r="D20" i="68"/>
  <c r="D19" i="68"/>
  <c r="D18" i="68"/>
  <c r="D17" i="68"/>
  <c r="D94" i="69"/>
  <c r="D93" i="69"/>
  <c r="D92" i="69"/>
  <c r="D91" i="69"/>
  <c r="D90" i="69"/>
  <c r="D89" i="69"/>
  <c r="D88" i="69"/>
  <c r="D87" i="69"/>
  <c r="D86" i="69"/>
  <c r="D85" i="69"/>
  <c r="D84" i="69"/>
  <c r="D83" i="69"/>
  <c r="D82" i="69"/>
  <c r="D81" i="69"/>
  <c r="D79" i="69"/>
  <c r="D78" i="69"/>
  <c r="D77" i="69"/>
  <c r="D76" i="69"/>
  <c r="D75" i="69"/>
  <c r="D74" i="69"/>
  <c r="D73" i="69"/>
  <c r="D72" i="69"/>
  <c r="D71" i="69"/>
  <c r="D70" i="69"/>
  <c r="D69" i="69"/>
  <c r="D68" i="69"/>
  <c r="D67" i="69"/>
  <c r="D66" i="69"/>
  <c r="D65" i="69"/>
  <c r="D64" i="69"/>
  <c r="D63" i="69"/>
  <c r="D62" i="69"/>
  <c r="D61" i="69"/>
  <c r="D60" i="69"/>
  <c r="D59" i="69"/>
  <c r="D58" i="69"/>
  <c r="D57" i="69"/>
  <c r="D56" i="69"/>
  <c r="D55" i="69"/>
  <c r="D54" i="69"/>
  <c r="D53" i="69"/>
  <c r="D52" i="69"/>
  <c r="D51" i="69"/>
  <c r="D50" i="69"/>
  <c r="D49" i="69"/>
  <c r="D48" i="69"/>
  <c r="D47" i="69"/>
  <c r="D46" i="69"/>
  <c r="D45" i="69"/>
  <c r="D44" i="69"/>
  <c r="D43" i="69"/>
  <c r="D42" i="69"/>
  <c r="D41" i="69"/>
  <c r="D40" i="69"/>
  <c r="D39" i="69"/>
  <c r="D38" i="69"/>
  <c r="D37" i="69"/>
  <c r="D36" i="69"/>
  <c r="D35" i="69"/>
  <c r="D34" i="69"/>
  <c r="D33" i="69"/>
  <c r="D32" i="69"/>
  <c r="D31" i="69"/>
  <c r="D30" i="69"/>
  <c r="D29" i="69"/>
  <c r="D28" i="69"/>
  <c r="D27" i="69"/>
  <c r="D26" i="69"/>
  <c r="D25" i="69"/>
  <c r="D24" i="69"/>
  <c r="D23" i="69"/>
  <c r="D22" i="69"/>
  <c r="D21" i="69"/>
  <c r="D20" i="69"/>
  <c r="D19" i="69"/>
  <c r="D18" i="69"/>
  <c r="D17" i="69"/>
  <c r="D94" i="8"/>
  <c r="D93" i="8"/>
  <c r="D92" i="8"/>
  <c r="D91" i="8"/>
  <c r="D90" i="8"/>
  <c r="D89" i="8"/>
  <c r="D88" i="8"/>
  <c r="D87" i="8"/>
  <c r="D86" i="8"/>
  <c r="D85" i="8"/>
  <c r="D84" i="8"/>
  <c r="D83" i="8"/>
  <c r="D82" i="8"/>
  <c r="D81"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2" i="10"/>
  <c r="B12" i="10"/>
  <c r="D12" i="60"/>
  <c r="B12" i="60"/>
  <c r="D12" i="61"/>
  <c r="B12" i="61"/>
  <c r="D12" i="62"/>
  <c r="B12" i="62"/>
  <c r="D12" i="63"/>
  <c r="B12" i="63"/>
  <c r="D12" i="64"/>
  <c r="B12" i="64"/>
  <c r="D12" i="65"/>
  <c r="B12" i="65"/>
  <c r="D12" i="66"/>
  <c r="B12" i="66"/>
  <c r="D12" i="67"/>
  <c r="B12" i="67"/>
  <c r="D12" i="68"/>
  <c r="B12" i="68"/>
  <c r="D12" i="69"/>
  <c r="B12" i="69"/>
  <c r="D12" i="59"/>
  <c r="B12" i="59"/>
  <c r="D12" i="8"/>
  <c r="B12" i="8"/>
  <c r="K95" i="69"/>
  <c r="J95" i="69"/>
  <c r="I95" i="69"/>
  <c r="H95" i="69"/>
  <c r="G95" i="69"/>
  <c r="F95" i="69"/>
  <c r="E95" i="69"/>
  <c r="D95" i="69"/>
  <c r="K2" i="69"/>
  <c r="K6" i="69"/>
  <c r="K95" i="68"/>
  <c r="J95" i="68"/>
  <c r="I95" i="68"/>
  <c r="H95" i="68"/>
  <c r="G95" i="68"/>
  <c r="F95" i="68"/>
  <c r="E95" i="68"/>
  <c r="D95" i="68"/>
  <c r="K2" i="68"/>
  <c r="K6" i="68"/>
  <c r="K95" i="67"/>
  <c r="J95" i="67"/>
  <c r="I95" i="67"/>
  <c r="H95" i="67"/>
  <c r="G95" i="67"/>
  <c r="F95" i="67"/>
  <c r="E95" i="67"/>
  <c r="D95" i="67"/>
  <c r="K2" i="67"/>
  <c r="K6" i="67"/>
  <c r="K95" i="66"/>
  <c r="J95" i="66"/>
  <c r="I95" i="66"/>
  <c r="H95" i="66"/>
  <c r="G95" i="66"/>
  <c r="F95" i="66"/>
  <c r="E95" i="66"/>
  <c r="D95" i="66"/>
  <c r="K2" i="66"/>
  <c r="K6" i="66"/>
  <c r="K95" i="65"/>
  <c r="J95" i="65"/>
  <c r="I95" i="65"/>
  <c r="H95" i="65"/>
  <c r="G95" i="65"/>
  <c r="F95" i="65"/>
  <c r="E95" i="65"/>
  <c r="D95" i="65"/>
  <c r="K2" i="65"/>
  <c r="K6" i="65"/>
  <c r="K95" i="64"/>
  <c r="J95" i="64"/>
  <c r="I95" i="64"/>
  <c r="H95" i="64"/>
  <c r="G95" i="64"/>
  <c r="F95" i="64"/>
  <c r="E95" i="64"/>
  <c r="D95" i="64"/>
  <c r="K2" i="64"/>
  <c r="K6" i="64"/>
  <c r="K95" i="63"/>
  <c r="J95" i="63"/>
  <c r="I95" i="63"/>
  <c r="H95" i="63"/>
  <c r="G95" i="63"/>
  <c r="F95" i="63"/>
  <c r="E95" i="63"/>
  <c r="D95" i="63"/>
  <c r="K2" i="63"/>
  <c r="K6" i="63"/>
  <c r="K95" i="62"/>
  <c r="J95" i="62"/>
  <c r="I95" i="62"/>
  <c r="H95" i="62"/>
  <c r="G95" i="62"/>
  <c r="F95" i="62"/>
  <c r="E95" i="62"/>
  <c r="D95" i="62"/>
  <c r="K2" i="62"/>
  <c r="K6" i="62"/>
  <c r="K95" i="61"/>
  <c r="J95" i="61"/>
  <c r="I95" i="61"/>
  <c r="H95" i="61"/>
  <c r="G95" i="61"/>
  <c r="F95" i="61"/>
  <c r="E95" i="61"/>
  <c r="D95" i="61"/>
  <c r="K2" i="61"/>
  <c r="K6" i="61"/>
  <c r="K95" i="60"/>
  <c r="J95" i="60"/>
  <c r="I95" i="60"/>
  <c r="H95" i="60"/>
  <c r="G95" i="60"/>
  <c r="F95" i="60"/>
  <c r="E95" i="60"/>
  <c r="D95" i="60"/>
  <c r="K2" i="60"/>
  <c r="K6" i="60"/>
  <c r="K95" i="59"/>
  <c r="J95" i="59"/>
  <c r="I95" i="59"/>
  <c r="H95" i="59"/>
  <c r="G95" i="59"/>
  <c r="F95" i="59"/>
  <c r="E95" i="59"/>
  <c r="D95" i="59"/>
  <c r="K2" i="59" s="1"/>
  <c r="K6" i="59" s="1"/>
  <c r="D95" i="8"/>
  <c r="K2" i="8"/>
  <c r="K6" i="8"/>
  <c r="K95" i="8"/>
  <c r="J95" i="8"/>
  <c r="I95" i="8"/>
  <c r="H95" i="8"/>
  <c r="G95" i="8"/>
  <c r="F95" i="8"/>
  <c r="E95" i="8"/>
  <c r="D56" i="10"/>
  <c r="D94" i="10"/>
  <c r="D93" i="10"/>
  <c r="D92" i="10"/>
  <c r="D91" i="10"/>
  <c r="D90" i="10"/>
  <c r="D89" i="10"/>
  <c r="D88" i="10"/>
  <c r="D87" i="10"/>
  <c r="D86" i="10"/>
  <c r="D85" i="10"/>
  <c r="D84" i="10"/>
  <c r="D83" i="10"/>
  <c r="D82" i="10"/>
  <c r="D81" i="10"/>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17" i="10"/>
  <c r="D17" i="1"/>
  <c r="K95" i="10"/>
  <c r="J95" i="10"/>
  <c r="I95" i="10"/>
  <c r="H95" i="10"/>
  <c r="G95" i="10"/>
  <c r="F95" i="10"/>
  <c r="E95" i="10"/>
  <c r="D95" i="10"/>
  <c r="K2" i="10"/>
  <c r="K5" i="10"/>
  <c r="J7" i="10"/>
  <c r="K95" i="1"/>
  <c r="I95" i="1"/>
  <c r="H95" i="1"/>
  <c r="G95" i="1"/>
  <c r="F95" i="1"/>
  <c r="E95" i="1"/>
  <c r="K2" i="1"/>
  <c r="K5" i="1"/>
  <c r="J7" i="1"/>
</calcChain>
</file>

<file path=xl/sharedStrings.xml><?xml version="1.0" encoding="utf-8"?>
<sst xmlns="http://schemas.openxmlformats.org/spreadsheetml/2006/main" count="3779" uniqueCount="258">
  <si>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</si>
  <si>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</si>
  <si>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</si>
  <si>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</si>
  <si>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</si>
  <si>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</si>
  <si>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</si>
  <si>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</si>
  <si>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</si>
  <si>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</si>
  <si>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</si>
  <si>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</si>
  <si>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</si>
  <si>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</si>
  <si>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</si>
  <si>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</si>
  <si>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</si>
  <si>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</si>
  <si>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</si>
  <si>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</si>
  <si>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</si>
  <si>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</si>
  <si>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</si>
  <si>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</si>
  <si>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</si>
  <si>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</si>
  <si>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</si>
  <si>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</si>
  <si>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</si>
  <si>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</si>
  <si>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</si>
  <si>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</si>
  <si>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</si>
  <si>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</si>
  <si>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</si>
  <si>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</si>
  <si>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</si>
  <si>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</si>
  <si>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</si>
  <si>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</si>
  <si>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</si>
  <si>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</si>
  <si>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</si>
  <si>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</si>
  <si>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</si>
  <si>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</si>
  <si>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</si>
  <si>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</si>
  <si>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</si>
  <si>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</si>
  <si>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</si>
  <si>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</si>
  <si>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</si>
  <si>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</si>
  <si>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</si>
  <si>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</si>
  <si>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</si>
  <si>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</si>
  <si>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</si>
  <si>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</si>
  <si>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</si>
  <si>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</si>
  <si>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</si>
  <si>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</si>
  <si>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</si>
  <si>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</si>
  <si>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</si>
  <si>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</si>
  <si>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</si>
  <si>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</si>
  <si>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</si>
  <si>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</si>
  <si>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</si>
  <si>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</si>
  <si>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</si>
  <si>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</si>
  <si>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</si>
  <si>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</si>
  <si>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</si>
  <si>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</si>
  <si>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</si>
  <si>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</si>
  <si>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</si>
  <si>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</si>
  <si>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</si>
  <si>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</si>
  <si>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</si>
  <si>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</si>
  <si>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</si>
  <si>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</si>
  <si>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</si>
  <si>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</si>
  <si>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</si>
  <si>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</si>
  <si>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</si>
  <si>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</si>
  <si>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</si>
  <si>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</si>
  <si>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</si>
  <si>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</si>
  <si>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</si>
  <si>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</si>
  <si>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</si>
  <si>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</si>
  <si>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</si>
  <si>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</si>
  <si>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</si>
  <si>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</si>
  <si>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</si>
  <si>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</si>
  <si>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</si>
  <si>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</si>
  <si>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</si>
  <si>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</si>
  <si>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</si>
  <si>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</si>
  <si>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</si>
  <si>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</si>
  <si>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</si>
  <si>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</si>
  <si>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</si>
  <si>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</si>
  <si>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</si>
  <si>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</si>
  <si>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</si>
  <si>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</si>
  <si>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</si>
  <si>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</si>
  <si>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</si>
  <si>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</si>
  <si>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</si>
  <si>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</si>
  <si>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</si>
  <si>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</si>
  <si>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</si>
  <si>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</si>
  <si>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</si>
  <si>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</si>
  <si>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</si>
  <si>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</si>
  <si>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</si>
  <si>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</si>
  <si>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</si>
  <si>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</si>
  <si>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</si>
  <si>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</si>
  <si>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</si>
  <si>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</si>
  <si>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</si>
  <si>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</si>
  <si>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</si>
  <si>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</si>
  <si>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</si>
  <si>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</si>
  <si>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</si>
  <si>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</si>
  <si>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</si>
  <si>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</si>
  <si>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</si>
  <si>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</si>
  <si>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</si>
  <si>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</si>
  <si>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</si>
  <si>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</si>
  <si>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</si>
  <si>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</si>
  <si>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</si>
  <si>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</si>
  <si>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</si>
  <si>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</si>
  <si>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</si>
  <si>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</si>
  <si>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</si>
  <si>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</si>
  <si>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</si>
  <si>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</si>
  <si>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</si>
  <si>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</si>
  <si>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</si>
  <si>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</si>
  <si>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</si>
  <si>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</si>
  <si>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</si>
  <si>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</si>
  <si>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</si>
  <si>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</si>
  <si>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</si>
  <si>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</si>
  <si>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</si>
  <si>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</si>
  <si>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</si>
  <si>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</si>
  <si>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</si>
  <si>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</si>
  <si>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</si>
  <si>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</si>
  <si>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</si>
  <si>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</si>
  <si>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</si>
  <si>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</si>
  <si>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</si>
  <si>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</si>
  <si>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</si>
  <si>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</si>
  <si>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</si>
  <si>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</si>
  <si>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</si>
  <si>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</si>
  <si>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</si>
  <si>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</si>
  <si>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</si>
  <si>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</si>
  <si>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</si>
  <si>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</si>
  <si>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</si>
  <si>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</si>
  <si>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</si>
  <si>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</si>
  <si>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</si>
  <si>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</si>
  <si>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</si>
  <si>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</si>
  <si>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</si>
  <si>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</si>
  <si>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</si>
  <si>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</si>
  <si>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</si>
  <si>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</si>
  <si>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</si>
  <si>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</si>
  <si>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</si>
  <si>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</si>
  <si>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</si>
  <si>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</si>
  <si>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</si>
  <si>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</si>
  <si>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</si>
  <si>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</si>
  <si>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</si>
  <si>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</si>
  <si>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</si>
  <si>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</si>
  <si>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CAVIAT- Coconino Association for Vocations, Industry, and Technology</t>
  </si>
  <si>
    <t>030801</t>
  </si>
  <si>
    <t>Flagstaff Unified School District</t>
  </si>
  <si>
    <t>030201</t>
  </si>
  <si>
    <t>Fredonia-Moccasin Unified School District</t>
  </si>
  <si>
    <t>030206</t>
  </si>
  <si>
    <t xml:space="preserve">Grand Canyon Unified School District </t>
  </si>
  <si>
    <t>030204</t>
  </si>
  <si>
    <t>Page Unified School District</t>
  </si>
  <si>
    <t>030208</t>
  </si>
  <si>
    <t xml:space="preserve">Williams Unified School District </t>
  </si>
  <si>
    <t>030202</t>
  </si>
  <si>
    <t/>
  </si>
  <si>
    <t>47.0616.00</t>
  </si>
  <si>
    <t>Marine, Power and Extreme Sport Technologies</t>
  </si>
  <si>
    <t xml:space="preserve">Expenditures for the programs, Architectural Drafting, Automotive Tech, Digital Photography, Welding Tech, and Marine, Power and Extreme Sport Tech, had to do with certifications and other legitimate expenditures even though there were no students enrolled at the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</si>
</sst>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
      <sz val="12"/>
      <name val="Calibri"/>
      <family val="2"/>
      <scheme val="minor"/>
    </font>
    <font>
      <sz val="1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9">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0" fontId="6" fillId="0" borderId="28" xfId="0" applyFont="1" applyBorder="1" applyAlignment="1">
      <alignment horizontal="left" vertical="center" wrapText="1" indent="1"/>
    </xf>
    <xf numFmtId="0" fontId="6" fillId="0" borderId="34" xfId="0" applyFont="1" applyBorder="1" applyAlignment="1">
      <alignment horizontal="left" vertical="center" wrapText="1" inden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6" fillId="0" borderId="2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6" fillId="0" borderId="29" xfId="0" applyFont="1" applyBorder="1" applyAlignment="1">
      <alignment horizontal="center" vertical="center" wrapText="1"/>
    </xf>
    <xf numFmtId="44" fontId="4" fillId="4" borderId="24" xfId="1" applyFont="1" applyFill="1" applyBorder="1" applyAlignment="1" applyProtection="1">
      <alignment horizontal="left" vertical="center" indent="1"/>
      <protection hidden="1"/>
    </xf>
    <xf numFmtId="0" fontId="6" fillId="0" borderId="13" xfId="0" applyFont="1" applyBorder="1" applyAlignment="1">
      <alignment horizontal="center" vertical="center" wrapText="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5" fillId="0" borderId="32" xfId="2" applyFont="1" applyBorder="1" applyAlignment="1" applyProtection="1">
      <alignment horizontal="center" vertical="center"/>
      <protection locked="0"/>
    </xf>
    <xf numFmtId="0" fontId="6" fillId="0" borderId="39" xfId="0" applyFont="1" applyFill="1" applyBorder="1" applyAlignment="1">
      <alignment horizontal="left" vertical="center" wrapText="1" indent="1"/>
    </xf>
    <xf numFmtId="44" fontId="5" fillId="0" borderId="32" xfId="1" applyFont="1" applyFill="1" applyBorder="1" applyAlignment="1" applyProtection="1">
      <alignment vertical="center"/>
      <protection locked="0"/>
    </xf>
    <xf numFmtId="44" fontId="4" fillId="4" borderId="24" xfId="1" applyFont="1" applyFill="1" applyBorder="1" applyAlignment="1" applyProtection="1">
      <alignment horizontal="left" vertical="center" indent="1"/>
      <protection locked="0"/>
    </xf>
    <xf numFmtId="44" fontId="4" fillId="4" borderId="13" xfId="1" applyFont="1" applyFill="1" applyBorder="1" applyAlignment="1" applyProtection="1">
      <alignment horizontal="left" vertical="center" indent="1"/>
      <protection locked="0"/>
    </xf>
    <xf numFmtId="44" fontId="4" fillId="4" borderId="43" xfId="1" applyFont="1" applyFill="1" applyBorder="1" applyAlignment="1" applyProtection="1">
      <alignment horizontal="left" vertical="center"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34"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39" xfId="0" applyFont="1" applyBorder="1" applyAlignment="1" applyProtection="1">
      <alignment horizontal="left" vertical="center" wrapText="1" indent="1"/>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Border="1" applyAlignment="1" applyProtection="1">
      <alignment horizontal="center" vertical="center"/>
      <protection hidden="1"/>
    </xf>
    <xf numFmtId="0" fontId="5" fillId="0" borderId="32" xfId="2" applyFont="1" applyBorder="1" applyAlignment="1" applyProtection="1">
      <alignment horizontal="center" vertical="center"/>
      <protection hidden="1"/>
    </xf>
    <xf numFmtId="0" fontId="6" fillId="0" borderId="39" xfId="0" applyFont="1" applyFill="1" applyBorder="1" applyAlignment="1" applyProtection="1">
      <alignment horizontal="left" vertical="center" wrapText="1" indent="1"/>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lignment horizontal="left" vertical="center" wrapText="1"/>
    </xf>
    <xf numFmtId="49" fontId="15" fillId="0" borderId="25" xfId="2" applyNumberFormat="1" applyFont="1" applyBorder="1" applyAlignment="1">
      <alignment horizontal="left" vertical="center" wrapText="1"/>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hidden="1"/>
    </xf>
    <xf numFmtId="0" fontId="5" fillId="0" borderId="18" xfId="2" applyFont="1" applyBorder="1" applyAlignment="1" applyProtection="1">
      <alignment horizontal="center" vertical="center"/>
      <protection hidden="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0" fontId="5" fillId="0" borderId="17" xfId="2" applyFont="1" applyBorder="1" applyAlignment="1" applyProtection="1">
      <alignment horizontal="center" vertical="center"/>
      <protection locked="0" hidden="1"/>
    </xf>
    <xf numFmtId="0" fontId="5" fillId="0" borderId="18" xfId="2" applyFont="1" applyBorder="1" applyAlignment="1" applyProtection="1">
      <alignment horizontal="center" vertical="center"/>
      <protection locked="0" hidden="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0" fontId="23" fillId="0" borderId="0" xfId="0" applyFont="1" applyFill="1" applyAlignment="1">
      <alignment vertical="center"/>
    </xf>
    <xf numFmtId="0" fontId="24" fillId="0" borderId="0" xfId="0" applyFont="1" applyFill="1"/>
    <xf numFmtId="44" fontId="5" fillId="0" borderId="44" xfId="1" applyFont="1" applyFill="1" applyBorder="1" applyAlignment="1" applyProtection="1">
      <alignment vertical="center"/>
      <protection hidden="1"/>
    </xf>
    <xf numFmtId="164" fontId="5" fillId="3" borderId="12" xfId="2" applyNumberFormat="1" applyFont="1" applyFill="1" applyBorder="1" applyAlignment="1" applyProtection="1">
      <alignment horizontal="center" vertical="center"/>
    </xf>
    <xf numFmtId="164" fontId="5" fillId="3" borderId="47" xfId="2" applyNumberFormat="1" applyFont="1" applyFill="1" applyBorder="1" applyAlignment="1" applyProtection="1">
      <alignment horizontal="centerContinuous" vertical="center"/>
    </xf>
    <xf numFmtId="44" fontId="5" fillId="3" borderId="37" xfId="1" applyFont="1" applyFill="1" applyBorder="1" applyAlignment="1" applyProtection="1">
      <alignment horizontal="centerContinuous" vertical="center"/>
    </xf>
    <xf numFmtId="44" fontId="5" fillId="3" borderId="48" xfId="1" applyFont="1" applyFill="1" applyBorder="1" applyAlignment="1" applyProtection="1">
      <alignment horizontal="centerContinuous" vertical="center"/>
    </xf>
    <xf numFmtId="44" fontId="4" fillId="0" borderId="42"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B013FEF-7C53-4BD7-8DB1-5A4FC50F633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7D361CC-B85E-44DC-BFC7-B814A92FDD5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3CEE43A-7A48-46D7-9112-3E7DF77DEC6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8C1758-E927-4525-B02B-BF11D4B26353}"/>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4EBE2CDA-F56B-4C82-9F88-34E12ECF5044}"/>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854EFC5-1CD2-4065-8B96-BBD977C234CE}"/>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00A1BD4-DA08-4458-BADE-F7F4DFE490CE}"/>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50603B6-C203-4ABD-A358-F68F487A96C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9B24E3-5622-4143-BC7B-29326940B39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DBB0931-DEBE-4C35-8E80-50F837E74F9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576FB65-4B4B-4BF7-B284-E7D12F98E25B}"/>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D8B81E0-3E5F-451E-8719-559CA6BDC384}"/>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59DC17B-975D-4206-A1D0-558D36C82E1D}"/>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EBA80ED7-E581-417B-B786-E80951F0262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B40F7FE8-7AD1-4787-A0F3-79000DC11D64}"/>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07DECC0-5EC0-46FE-96E1-EC63246B80E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572C5C2D-8F10-4EF1-888B-21599668F51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ECB55BA6-72EF-4EF1-AA30-8779505F1E6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A9F4D50-EC2A-47F1-8DDB-EA9E5E1527D7}"/>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B901FFFF-F428-446F-A1B6-4F8892CE1E8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3652FF0-B43D-4CE2-9491-EA87074C38E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36E5C38-019E-4226-9D4F-266F9E0A8F36}"/>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1CA4951-8A0A-4660-811E-BAA754A62A0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91EC694-E825-4971-B4AB-8602E04D271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9910B81B-B4A2-4D56-908D-A8575706000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E4AB439-12E2-40C1-B103-4A4057AEFC5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292B436B-E833-4B7B-83B8-4D7A7094C2EB}"/>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59E82734-8C10-4984-92B6-3142B5DB2B86}"/>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D9E4037-2224-4863-890C-6A5632C4A379}"/>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225E5A1-8882-4E43-AD1F-5393354AB7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6E9629F-780F-41F0-9293-F4FE96C1E4C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CC5AEC-FE14-4C5A-A556-47F504114AB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814E733C-103C-442D-A553-67578ED50144}"/>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B88047DA-7164-4E9E-8632-DFABBCEEEA14}"/>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35B6E77-B92F-4AB7-AB5A-113E1F1D46BD}"/>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9865350A-FBA4-40AC-9433-471A3AFEA04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3F2C0622-C66F-458C-BE0A-1359C2D27F64}"/>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350A20D-776F-4565-908C-FC604D6A5B1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FC691532-0732-4565-994D-A0F98F11843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450C29A-9D69-4BDD-BA76-4AFBE5AE053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A96AA4-5295-49B6-8E87-908994A6C54D}"/>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79E7723F-EFFC-4B91-A0C5-B3D16AE43D0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B11D602-BD5A-4A81-AE9E-A6E4E36D482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0CE9001-285E-4E0B-BEED-8DF775952F7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1BB10CB-D1BC-4088-86B9-9FABE8C663C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FB9979AB-B4AF-4982-94D6-69657728F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6AFD9C9-BA3D-4FC0-AE60-A5F2D4494B8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60F0CA0F-799A-412D-A9C0-8C528661C1DE}"/>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CD3AC16-3802-4F45-A041-E73FC800E75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39B7CBD6-E0E8-4625-BA69-736EB345984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C4455047-B0DE-4388-BD18-381F2C4BEAF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25404D7-8025-445A-8CB7-0A6565D1D8D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3C8DF50-B30C-4D4A-8854-BD66DD6C6EE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2C0A63BE-D32A-4600-94E0-0975177001B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F805E05-3422-4264-86AA-4F1834FF49F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CA9CFDBF-41D9-47B5-B98A-46A3540F27B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B62A33F1-D2E6-4860-A03A-F36815F782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206132E7-B49C-485B-9CBF-FC6A9063C72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258B0117-2241-4FD7-9EB7-21FE9985D29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21F2DA5-245E-483C-B41A-50C4BE4BDCE7}"/>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B604FD93-B45A-4B83-AD14-86A2514804A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F29B5FD0-149C-47B3-A508-E22046C6EC2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4B538487-95C1-4B7B-B9E7-DE0CB53CB248}"/>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2091B0-D41E-451D-A165-506411A37728}"/>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6336398-752B-4A46-B373-C0982010244B}"/>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A5810D3B-C8E4-42EB-94A1-B58FD8553178}"/>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DFD081F-5FCB-4308-A709-16A3BBCFC6A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3BD02E3-C558-40AC-AC28-F7D4224FD30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3223B5AB-D3F9-445F-9B99-F336FF80BA02}"/>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DEEF687D-349F-4D5F-A770-89F4CD18FFD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9B1161D-3A41-4202-AF73-FAC729C8D71D}"/>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902C957-4797-4F38-B1AE-967621F40DEA}"/>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5FA5CFA4-4C01-4C7C-BD0E-ACB8237155C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21DD9DA-7418-420A-A885-6BC99FCBB823}"/>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49BB888-C699-4258-A1EE-5332FB60152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6EBEA10-384B-4B1E-A521-703F336CF4BF}"/>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087B1E9-0048-4D0A-B157-EE5F6B2D2A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5561337-58D1-4F30-A929-176AD0F624B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AA74EB-0854-4572-8175-F75ADC3EDC5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E113F4E6-492F-4222-AB88-AC88B2FF5AF6}"/>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D92368B-F9FE-4602-A494-91E2F3C25F0A}"/>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2179D7F5-2308-42E7-9B52-9F16C5F9B5E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2BD7E8-C052-4C05-8B68-B39D2D575BE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7FB5B01-D571-401F-A8E7-593B856DDC9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203EC1F-305A-4371-B41E-DD57E1812EC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0D7C72B-EA22-4888-951B-9B3B540EC03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5D0BF9EE-82B6-4593-97FD-E78B523A756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3742F3F-185B-4335-B3AF-E427FB7F473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185EEE23-C677-47CF-95C8-332781C65191}"/>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568AB7AF-9C19-4B89-BAB0-B31D53519A1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9085C6FA-3228-42C9-BB8D-874CE8483D7A}"/>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02E01C1-C669-4EB2-A3BB-16B2F9B7165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1DACF33E-C582-4419-86B7-F7CCD1E53CA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3DE5DAC4-E1CE-464C-864D-1763F8CC431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0E85210-FDEA-451A-9339-7A533D118484}"/>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15B79C76-7B10-474C-8CB6-EDDF2308D6E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4A4BE7-9722-4DFF-8D1E-992AC727E2BF}"/>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10E6CB6C-CD67-4234-95D9-D88699FABEFC}"/>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8FCA5B2C-25E7-49F1-8C78-7EAC27F6A519}"/>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8AD721-9745-4FBE-98BD-D375846C90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25DC43C3-AA39-4B29-8EB8-BB99162C7E4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8546D7F-F9B9-4460-9914-8BAD7DC596E7}"/>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8B17F4AE-2B89-44A5-B621-7D694AE5F59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DE46643A-86D4-46F4-AA24-3A2A3B110196}"/>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E3B9C135-8DDB-41AF-AA8A-30D266FDB02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2280535-9C08-401D-9282-74AA070FC73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04047F3-0730-48BA-B729-5C7492F0488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C57C2E-2B82-498A-923E-EEADBFA724B5}"/>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F8E39CA3-7388-44A5-99C7-D4C3E6706CA9}"/>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6EC9E29-63FC-42DF-AEAB-BCBB376ABF5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EE52CA1A-FEB7-4B52-B651-47E8BF7297C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3CC69A5-178D-4867-9ED3-C6EBFC05C39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894EDC1-5407-4696-9CD2-5CEDBD48C45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4E2FD55-D4F1-4BDF-B35A-225D7E2708AA}"/>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5872CAC-1289-4290-8884-6972B904A5B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763661F-77C3-4564-8263-333743D542E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E746867-615D-495D-9826-7B40C82ECB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849D2045-5E3D-4681-9BDD-81B2FA7A1D3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3F89EF5-5568-4632-80F8-6234CEFCAD17}"/>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0152EAB-B63D-45CC-95C5-B2A0B2AA533F}"/>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E965D4C-CDC8-4B1A-9ED5-7955DA7B4318}"/>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949B0CC-6865-4AFF-B08E-4566F3B93F8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540A20AA-264F-46EA-A2CE-7AF40711F5BC}"/>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7A735DE9-84EA-4A24-9D6A-8C81268896C6}"/>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3AD2B05-73D2-409D-B35E-CDFEEF82D757}"/>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895E592-902A-4FBA-BAA6-21777C1729F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FDF7A63C-1234-491D-8FCE-1A76705BC12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62F3DF0-AC57-4E98-9BC5-891EDBFE7A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48FE156-CCAA-46BC-B8E7-294919BC6FD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22088B7-2A12-4E74-95B4-D2802D29C4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79811FA-ADBF-44B9-8320-B1FB4E3ABF7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0EC5948-AA47-4837-9122-128D4E40787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7BD2408-D4AD-4C67-A6E9-5B4C9CDC828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812E9436-B137-439E-9DB4-59A3F6ACDD0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73420FD-B28D-48F6-B251-E890C1996E6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6FB3967-D4CF-4B26-9386-C016E93BBCD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21F6275-B07E-450B-87D5-33328DA9538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EF75F065-8FB3-4DBD-A1F1-CAB81BE0ACF7}"/>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979D5B5-2B5B-4E1A-AA44-BAC9878E0B1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70A29B-0ECE-4220-B59F-FC659C190FC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474013C-CC3F-4928-A9BE-234828972586}"/>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33B7236-8A50-494B-AB8E-C9286822095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B296090-2B2B-4B54-825E-C4F7DC40BFE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700DF7C-EB0B-467D-A28A-65B317FE3701}"/>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35F888C-E20F-4EE0-A37E-23E33A123A1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476410C1-6471-4054-B3A8-09AF7F8694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11449A5-0F0C-47CE-91E4-3D70876C7FCC}"/>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4DAEAA57-D6B5-4861-B27F-54878AE2F495}"/>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80BBE5FF-9FDB-4C98-B81E-85ABFD6C1171}"/>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B5F1A47-A9F0-42AF-BF0A-E5DAA086806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4CFDCAD-4044-4F73-9E1B-DD3560C0276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439C1C0-A05B-4D3A-B777-EFFA316E5F8C}"/>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239659DF-05DA-4837-AC62-F9225FE44132}"/>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C1331ED-3687-4CEB-9676-E49715FED91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98B23C5-8BA2-4AFB-BBEC-DC77096BAC94}"/>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41ECD1A7-DF87-42BA-A1D6-93DB357494B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A9A601D-12D5-42C9-8BB8-9077AB72266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D3C966B-3628-4183-A7DE-CA80474D868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EA874B96-5500-4681-B7BB-64423D06D1B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91450E33-698E-4AAD-B856-AB6D1E745C46}"/>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5779B5E0-AC0E-4940-AB84-9A9A6B4272DC}"/>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E6D4365-948F-4226-8831-729E10E61B7B}"/>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B946CC9-7445-4E28-AE29-6F36291819B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36F6BCD2-2D9F-4FDC-BF13-1378EAE5D027}"/>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0B007CC-B5BF-4E49-B833-306EB7DD1417}"/>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3D2D2535-95F8-4AEC-B7BD-DC0B8C7594A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EBF78F1-333E-4F18-9FAE-FBC112D3DEB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01CEC68-0D10-4512-8868-F79CB1636D3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D41BA94-FA83-4C3E-A441-06A2D33920F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DD7D538-75A4-4007-9EA5-A8E327A77E9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D12E6EB-85C8-4466-AC0A-E1BEE8E877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68A730F-EE3A-4303-8347-1CC61219F0EC}"/>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D7334AFC-22FD-494B-BCE2-BFD6B73BDB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30DF980-563F-49ED-A4D1-38FB8269EA7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1F81A75-0AD1-4CAA-9565-0127155AF7B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1D6DC08-4450-4849-BDB9-535589E9EBFA}"/>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8ECBF3B0-CF39-4298-8955-4FD43F1C8D4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9762843-4604-4E6D-9C9C-5700E7D3FAB3}"/>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7A96AAA7-EFAE-4ED1-804C-B606D6529AA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369A5A5-50DA-4863-8CC9-9A3E46C24FD6}"/>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F650ABB-4298-4F06-AA14-EE7509FC7A7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1555B9-A799-4316-97C3-59B96E15DFE6}"/>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76EDBC4-9666-425B-B846-7C5CB1581B2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3532DEE-9BBC-4853-A9AC-B2B7A7DBB4B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4CF0DEB-2F3F-47E1-96C8-DC724E88E4D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3DF3DE7-2CC6-4625-A516-681DADB5E6C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F7B1947A-AD86-45C9-8A43-195489AB18CB}"/>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A56A992-2A43-4EF7-BC57-DDA67FD8856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F3F0174F-11F3-465C-9364-80605B08323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E8753DA-C98A-42E5-AE69-C5A7762D4413}"/>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65D2017-3D56-4611-9316-98BC13EDD448}"/>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5BDF8F-5722-475A-B61E-CE3EAC5C9D3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F38E7867-4CF4-4801-9219-01F7B1B3BAB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11AECBD-D92B-4F6C-9DEB-9EE4FE24FB1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AAE2F53-1F74-4D23-8FEF-88A898FD918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C3285FED-B099-4BCE-AB6B-8E740B983A1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A197DC6-C057-4BFE-A34C-AB71FF8BA4E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D7F06A6-C995-4186-9ECD-3D9D026BE76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942C156-C426-4CEE-B68A-649E4385906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12BA8B3-A1A2-4CFD-9C5D-F2A14026C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BFE727E-FDFF-4DE4-8AB2-711D303CDD1A}"/>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21A56FE-2750-4827-809F-0EBC069C1011}"/>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18C2E-6083-4AC9-86C9-484D21348AB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52E175BF-308B-4F8C-94C8-E96EDA5A16B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99D6EBF-D84F-48F2-B330-DCC4E0F1CB84}"/>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5004CAA-CF64-4BA9-8A31-D0692569318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1604487-1116-4BDE-8A94-2AD296D91AFD}"/>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842DB92-3C72-4B24-9422-FAD4E16207A7}"/>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955FD1E-04B6-4E8C-B2CF-C1C7AD030E99}"/>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DE30DBAD-CE91-43F2-A492-8B33E23B2E3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2D7E34C5-332E-4EF9-8E42-BE8C8A347312}"/>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8CDA962F-DE7B-4167-BE81-4BDC3A34234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DEC00A1-2B32-4C91-AA66-C1511EDBD58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115571-981E-4839-BA94-E11712C385F3}"/>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224D02-525C-4350-80BA-6B42304E2E89}"/>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AC5B179-1B0C-4FA8-8307-578BDAD06361}"/>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978A16AE-7EAB-48FC-AF74-FF2A4129ED1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EB41045F-4A28-41BF-A828-0CE456999A7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D345BC7E-AB16-4AAA-A6A2-739070BDE65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DC4074-E873-4714-A5DE-C78CC5DE2CC9}"/>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4D19E41-25CA-4AE6-9074-DF9189658CD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9C2CF126-DA33-4AF0-BA92-63245A07E36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6F60D4C-C544-4696-A9A4-A6765B225A0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855C534-246A-4270-BDF3-71C3F4E4B4E9}"/>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28A353E-DB72-4F22-8F04-1BE346F7758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B58B9B-5760-4791-9E4F-D22E80222CD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2B8D1340-E12A-40B2-8E3D-C16BC2B76325}"/>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8D3E45E-B760-49F4-9731-D9546AB1861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E3454D-87F7-43C8-B2FC-4E4D77C6D4E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8381079-31EC-4ACB-AECF-E0368CD9B512}"/>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8CE4D58-C34C-4B13-B1ED-78FAD3EBE40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608DDBA2-9FE3-45A6-A658-0AE7DFA4E31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9415F045-FED1-4FE2-B2C0-317316CEFD4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CCDA648-7936-4EA1-87DF-A3EFACB334D8}"/>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D5D8B56-5E94-43D9-8838-F49A23AF69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1A08D32-E683-4690-A1F5-26389507376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A24D543-4D14-42B4-AEDC-9D33F5D6C84E}"/>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D2B5700-504D-4FF7-8C6C-4A8E68ADEF5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036EBB2-94AC-4CAD-A121-CCD26B9DA785}"/>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4FD00DC-8DF6-4BB0-ADD8-15C0F796EEC5}"/>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2CBFF8CE-45EB-4501-B5FE-2B3BB46CB25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AA79CDE-F48F-4E8A-891B-5E2484DE4A0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FCF54CD-F7D9-48C9-A5AF-E8E38B79B352}"/>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D8C81B4-983F-4D41-929C-931588FA449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2FFC3C96-3E30-4B41-9E28-439EBE2EA661}"/>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5F835F-FBD7-4B0E-A11E-479947821C1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D828EF31-335B-4803-AEF6-0018E87A1356}"/>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D37C857-C84E-48C6-8F2E-D7656CE76532}"/>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D5728F9A-6243-4EC2-9ABB-765F9DA3B961}"/>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A522C56-B28B-4FF3-AC98-3DEA27F9308E}"/>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8D1A9511-733A-4B6F-83DB-DC8C20E7991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BD339BE-792E-4E94-8644-C942A292968C}"/>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743CFFF-1AEA-45C9-BEBE-E09090DAA7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80C32662-583C-44F3-AF6B-EB7F2EA3B62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C9F3F12-602A-4EA0-8BDB-A8DD113CDAA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C156FB1-DF64-4153-8300-7E0AA101776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26FE0AA5-EED2-4B93-94C7-FD151627E92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1DB3BCA-62E9-453D-A91C-4EB6ACFB003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22FF6B0-2836-4229-B385-9E759095119C}"/>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75C52EF7-E416-4B07-977B-5015FB4DB5C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84846E6A-8539-4031-9080-938EB9E3B64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8" customWidth="1"/>
    <col min="2" max="2" width="82" style="119" customWidth="1"/>
    <col min="3" max="3" width="3.7109375" style="116" customWidth="1"/>
    <col min="4" max="4" width="5.42578125" style="116" customWidth="1"/>
    <col min="5" max="10" width="9" style="116"/>
    <col min="11" max="11" width="8" style="116" customWidth="1"/>
    <col min="12" max="16384" width="9" style="116"/>
  </cols>
  <sheetData>
    <row r="1" spans="1:3" ht="15" customHeight="1" x14ac:dyDescent="0.2">
      <c r="A1" s="190" t="s">
        <v>234</v>
      </c>
      <c r="B1" s="190"/>
    </row>
    <row r="2" spans="1:3" ht="15" customHeight="1" x14ac:dyDescent="0.2">
      <c r="A2" s="190" t="s">
        <v>167</v>
      </c>
      <c r="B2" s="190"/>
    </row>
    <row r="3" spans="1:3" ht="15" customHeight="1" x14ac:dyDescent="0.2">
      <c r="A3" s="190" t="s">
        <v>194</v>
      </c>
      <c r="B3" s="190"/>
    </row>
    <row r="4" spans="1:3" ht="15" customHeight="1" x14ac:dyDescent="0.2">
      <c r="A4" s="117"/>
      <c r="B4" s="117"/>
    </row>
    <row r="5" spans="1:3" ht="30" customHeight="1" x14ac:dyDescent="0.2">
      <c r="A5" s="191" t="s">
        <v>152</v>
      </c>
      <c r="B5" s="191"/>
      <c r="C5" s="191"/>
    </row>
    <row r="6" spans="1:3" ht="15" customHeight="1" x14ac:dyDescent="0.2"/>
    <row r="7" spans="1:3" ht="15" customHeight="1" x14ac:dyDescent="0.2">
      <c r="A7" s="120" t="s">
        <v>195</v>
      </c>
      <c r="B7" s="121" t="s">
        <v>196</v>
      </c>
      <c r="C7" s="122"/>
    </row>
    <row r="8" spans="1:3" ht="29.25" customHeight="1" x14ac:dyDescent="0.2">
      <c r="A8" s="120"/>
      <c r="B8" s="168" t="s">
        <v>239</v>
      </c>
      <c r="C8" s="122"/>
    </row>
    <row r="9" spans="1:3" ht="15" customHeight="1" x14ac:dyDescent="0.2">
      <c r="A9" s="123">
        <v>1</v>
      </c>
      <c r="B9" s="124" t="s">
        <v>197</v>
      </c>
      <c r="C9" s="125"/>
    </row>
    <row r="10" spans="1:3" ht="15" customHeight="1" x14ac:dyDescent="0.2">
      <c r="A10" s="126">
        <v>2</v>
      </c>
      <c r="B10" s="124" t="s">
        <v>156</v>
      </c>
      <c r="C10" s="125"/>
    </row>
    <row r="11" spans="1:3" ht="15" customHeight="1" x14ac:dyDescent="0.2">
      <c r="A11" s="126"/>
      <c r="B11" s="124" t="s">
        <v>236</v>
      </c>
      <c r="C11" s="125"/>
    </row>
    <row r="12" spans="1:3" ht="15" customHeight="1" x14ac:dyDescent="0.2">
      <c r="A12" s="126">
        <v>3</v>
      </c>
      <c r="B12" s="124" t="s">
        <v>198</v>
      </c>
      <c r="C12" s="125"/>
    </row>
    <row r="13" spans="1:3" ht="15" customHeight="1" x14ac:dyDescent="0.2">
      <c r="A13" s="126">
        <v>4</v>
      </c>
      <c r="B13" s="124" t="s">
        <v>157</v>
      </c>
      <c r="C13" s="125"/>
    </row>
    <row r="14" spans="1:3" ht="25.5" customHeight="1" x14ac:dyDescent="0.2">
      <c r="A14" s="126">
        <v>5</v>
      </c>
      <c r="B14" s="124" t="s">
        <v>237</v>
      </c>
      <c r="C14" s="125"/>
    </row>
    <row r="15" spans="1:3" ht="15" customHeight="1" x14ac:dyDescent="0.2">
      <c r="A15" s="126"/>
      <c r="B15" s="119" t="s">
        <v>153</v>
      </c>
      <c r="C15" s="125"/>
    </row>
    <row r="16" spans="1:3" ht="15" customHeight="1" x14ac:dyDescent="0.2">
      <c r="A16" s="126"/>
      <c r="B16" s="119" t="s">
        <v>154</v>
      </c>
      <c r="C16" s="125"/>
    </row>
    <row r="17" spans="1:11" ht="15" customHeight="1" x14ac:dyDescent="0.2">
      <c r="A17" s="126"/>
      <c r="B17" s="119" t="s">
        <v>155</v>
      </c>
      <c r="C17" s="125"/>
    </row>
    <row r="18" spans="1:11" ht="15" customHeight="1" x14ac:dyDescent="0.2">
      <c r="A18" s="126"/>
      <c r="C18" s="125"/>
    </row>
    <row r="19" spans="1:11" ht="12.75" customHeight="1" x14ac:dyDescent="0.2">
      <c r="A19" s="126"/>
      <c r="C19" s="125"/>
    </row>
    <row r="20" spans="1:11" ht="12.75" customHeight="1" x14ac:dyDescent="0.2">
      <c r="A20" s="126"/>
      <c r="C20" s="125"/>
    </row>
    <row r="21" spans="1:11" ht="12.75" customHeight="1" x14ac:dyDescent="0.2">
      <c r="A21" s="126"/>
      <c r="C21" s="125"/>
    </row>
    <row r="22" spans="1:11" ht="12.75" customHeight="1" x14ac:dyDescent="0.2">
      <c r="A22" s="126"/>
      <c r="C22" s="125"/>
    </row>
    <row r="23" spans="1:11" ht="12.75" customHeight="1" x14ac:dyDescent="0.2">
      <c r="A23" s="126"/>
      <c r="C23" s="125"/>
    </row>
    <row r="24" spans="1:11" ht="12.75" customHeight="1" x14ac:dyDescent="0.2">
      <c r="A24" s="126"/>
      <c r="C24" s="125"/>
    </row>
    <row r="25" spans="1:11" ht="12.75" customHeight="1" x14ac:dyDescent="0.2">
      <c r="A25" s="126"/>
      <c r="C25" s="125"/>
    </row>
    <row r="26" spans="1:11" ht="12.75" customHeight="1" x14ac:dyDescent="0.2">
      <c r="A26" s="126"/>
      <c r="C26" s="125"/>
    </row>
    <row r="27" spans="1:11" ht="12.75" customHeight="1" x14ac:dyDescent="0.2">
      <c r="A27" s="126"/>
      <c r="C27" s="125"/>
    </row>
    <row r="28" spans="1:11" ht="12.75" customHeight="1" x14ac:dyDescent="0.2">
      <c r="A28" s="126"/>
      <c r="C28" s="125"/>
      <c r="G28" s="127"/>
      <c r="H28" s="127"/>
      <c r="I28" s="127"/>
      <c r="J28" s="127"/>
      <c r="K28" s="127"/>
    </row>
    <row r="29" spans="1:11" ht="12.75" customHeight="1" x14ac:dyDescent="0.2">
      <c r="A29" s="126"/>
      <c r="C29" s="125"/>
      <c r="G29" s="127"/>
      <c r="H29" s="127"/>
      <c r="I29" s="127"/>
      <c r="J29" s="127"/>
      <c r="K29" s="127"/>
    </row>
    <row r="30" spans="1:11" ht="12.75" customHeight="1" x14ac:dyDescent="0.2">
      <c r="A30" s="126"/>
      <c r="C30" s="125"/>
      <c r="G30" s="127"/>
      <c r="H30" s="127"/>
      <c r="I30" s="127"/>
      <c r="J30" s="127"/>
      <c r="K30" s="127"/>
    </row>
    <row r="31" spans="1:11" ht="12.75" customHeight="1" x14ac:dyDescent="0.2">
      <c r="A31" s="126"/>
      <c r="C31" s="125"/>
      <c r="G31" s="127"/>
      <c r="H31" s="127"/>
      <c r="I31" s="127"/>
      <c r="J31" s="127"/>
      <c r="K31" s="127"/>
    </row>
    <row r="32" spans="1:11" ht="13.5" customHeight="1" x14ac:dyDescent="0.2">
      <c r="A32" s="126"/>
      <c r="C32" s="125"/>
      <c r="G32" s="127"/>
      <c r="H32" s="127"/>
      <c r="I32" s="127"/>
      <c r="J32" s="127"/>
      <c r="K32" s="127"/>
    </row>
    <row r="33" spans="1:3" ht="12.75" customHeight="1" x14ac:dyDescent="0.2">
      <c r="A33" s="126"/>
      <c r="C33" s="125"/>
    </row>
    <row r="34" spans="1:3" ht="12.75" customHeight="1" x14ac:dyDescent="0.2">
      <c r="A34" s="126"/>
      <c r="C34" s="125"/>
    </row>
    <row r="35" spans="1:3" ht="12.75" customHeight="1" x14ac:dyDescent="0.2">
      <c r="A35" s="126"/>
      <c r="C35" s="125"/>
    </row>
    <row r="36" spans="1:3" ht="12.75" customHeight="1" x14ac:dyDescent="0.2">
      <c r="A36" s="126"/>
      <c r="C36" s="125"/>
    </row>
    <row r="37" spans="1:3" ht="12.75" customHeight="1" x14ac:dyDescent="0.2">
      <c r="A37" s="126"/>
      <c r="C37" s="125"/>
    </row>
    <row r="38" spans="1:3" ht="12.75" customHeight="1" x14ac:dyDescent="0.2">
      <c r="A38" s="126"/>
      <c r="C38" s="125"/>
    </row>
    <row r="39" spans="1:3" x14ac:dyDescent="0.2">
      <c r="A39" s="126"/>
      <c r="C39" s="125"/>
    </row>
    <row r="40" spans="1:3" x14ac:dyDescent="0.2">
      <c r="A40" s="126"/>
      <c r="C40" s="125"/>
    </row>
    <row r="41" spans="1:3" x14ac:dyDescent="0.2">
      <c r="A41" s="126"/>
      <c r="C41" s="125"/>
    </row>
    <row r="42" spans="1:3" x14ac:dyDescent="0.2">
      <c r="A42" s="126"/>
      <c r="B42" s="124" t="s">
        <v>158</v>
      </c>
      <c r="C42" s="125"/>
    </row>
    <row r="43" spans="1:3" ht="51" x14ac:dyDescent="0.2">
      <c r="A43" s="126"/>
      <c r="B43" s="124" t="s">
        <v>159</v>
      </c>
      <c r="C43" s="125"/>
    </row>
    <row r="44" spans="1:3" ht="17.25" customHeight="1" x14ac:dyDescent="0.2">
      <c r="A44" s="126">
        <v>6</v>
      </c>
      <c r="B44" s="169" t="s">
        <v>240</v>
      </c>
      <c r="C44" s="125"/>
    </row>
    <row r="45" spans="1:3" ht="15.75" customHeight="1" x14ac:dyDescent="0.2">
      <c r="A45" s="126">
        <v>7</v>
      </c>
      <c r="B45" s="124" t="s">
        <v>199</v>
      </c>
      <c r="C45" s="125"/>
    </row>
    <row r="46" spans="1:3" x14ac:dyDescent="0.2">
      <c r="A46" s="126"/>
      <c r="B46" s="128"/>
      <c r="C46" s="125"/>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1DF8-E743-4A77-8960-013AA8735833}">
  <sheetPr>
    <tabColor rgb="FF92D050"/>
    <pageSetUpPr fitToPage="1"/>
  </sheetPr>
  <dimension ref="A1:Y113"/>
  <sheetViews>
    <sheetView showGridLines="0" topLeftCell="A4"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E095-9C7D-4ABF-A008-F089AE2BD17D}">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606CE-CE9F-4C8A-AB6E-2435570E1AFE}">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94B9-582A-4EE6-A0A9-8BBEDA73058D}">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FAD08-A9DB-41B0-A2E4-6ECE648FD48E}">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DE7F-45E4-42B3-8780-0F0B4CD6C82B}">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51B3-02E1-42B7-8B4C-47BE1127C75C}">
  <sheetPr>
    <tabColor rgb="FF92D050"/>
    <pageSetUpPr fitToPage="1"/>
  </sheetPr>
  <dimension ref="A1:Y113"/>
  <sheetViews>
    <sheetView showGridLines="0" topLeftCell="A7"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70.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0</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0</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7"/>
      <c r="C11" s="258"/>
      <c r="D11" s="115"/>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37" t="str">
        <f>Central!B12</f>
        <v>CAVIAT- Coconino Association for Vocations, Industry, and Technology</v>
      </c>
      <c r="C12" s="237"/>
      <c r="D12" s="186"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4"/>
      <c r="F17" s="174"/>
      <c r="G17" s="174"/>
      <c r="H17" s="174"/>
      <c r="I17" s="174"/>
      <c r="J17" s="174"/>
      <c r="K17" s="174"/>
      <c r="M17" s="94"/>
      <c r="N17" s="151" t="s">
        <v>169</v>
      </c>
    </row>
    <row r="18" spans="1:14" s="91" customFormat="1" ht="24.95" customHeight="1" x14ac:dyDescent="0.25">
      <c r="A18" s="50" t="s">
        <v>16</v>
      </c>
      <c r="B18" s="158">
        <v>302</v>
      </c>
      <c r="C18" s="131" t="s">
        <v>17</v>
      </c>
      <c r="D18" s="159" t="str">
        <f t="shared" si="0"/>
        <v/>
      </c>
      <c r="E18" s="175"/>
      <c r="F18" s="175"/>
      <c r="G18" s="175"/>
      <c r="H18" s="175"/>
      <c r="I18" s="175"/>
      <c r="J18" s="175"/>
      <c r="K18" s="175"/>
      <c r="M18" s="153"/>
      <c r="N18" s="151" t="s">
        <v>170</v>
      </c>
    </row>
    <row r="19" spans="1:14" s="91" customFormat="1" ht="24.95" customHeight="1" x14ac:dyDescent="0.25">
      <c r="A19" s="50" t="s">
        <v>206</v>
      </c>
      <c r="B19" s="158">
        <v>376</v>
      </c>
      <c r="C19" s="131" t="s">
        <v>207</v>
      </c>
      <c r="D19" s="159" t="str">
        <f t="shared" si="0"/>
        <v/>
      </c>
      <c r="E19" s="175"/>
      <c r="F19" s="175"/>
      <c r="G19" s="175"/>
      <c r="H19" s="175"/>
      <c r="I19" s="175"/>
      <c r="J19" s="175"/>
      <c r="K19" s="175"/>
      <c r="M19" s="153"/>
      <c r="N19" s="151"/>
    </row>
    <row r="20" spans="1:14" s="91" customFormat="1" ht="24.95" customHeight="1" x14ac:dyDescent="0.25">
      <c r="A20" s="50" t="s">
        <v>18</v>
      </c>
      <c r="B20" s="158">
        <v>303</v>
      </c>
      <c r="C20" s="131" t="s">
        <v>19</v>
      </c>
      <c r="D20" s="159" t="str">
        <f t="shared" si="0"/>
        <v/>
      </c>
      <c r="E20" s="175"/>
      <c r="F20" s="175"/>
      <c r="G20" s="175"/>
      <c r="H20" s="175"/>
      <c r="I20" s="175"/>
      <c r="J20" s="175"/>
      <c r="K20" s="175"/>
      <c r="M20" s="94"/>
      <c r="N20" s="192" t="s">
        <v>171</v>
      </c>
    </row>
    <row r="21" spans="1:14" s="91" customFormat="1" ht="24.95" customHeight="1" x14ac:dyDescent="0.25">
      <c r="A21" s="50" t="s">
        <v>20</v>
      </c>
      <c r="B21" s="158">
        <v>304</v>
      </c>
      <c r="C21" s="131" t="s">
        <v>21</v>
      </c>
      <c r="D21" s="159" t="str">
        <f t="shared" si="0"/>
        <v/>
      </c>
      <c r="E21" s="175"/>
      <c r="F21" s="175"/>
      <c r="G21" s="175"/>
      <c r="H21" s="175"/>
      <c r="I21" s="175"/>
      <c r="J21" s="175"/>
      <c r="K21" s="175"/>
      <c r="M21" s="94"/>
      <c r="N21" s="192"/>
    </row>
    <row r="22" spans="1:14" s="91" customFormat="1" ht="24.95" customHeight="1" x14ac:dyDescent="0.25">
      <c r="A22" s="50" t="s">
        <v>22</v>
      </c>
      <c r="B22" s="158">
        <v>305</v>
      </c>
      <c r="C22" s="131" t="s">
        <v>23</v>
      </c>
      <c r="D22" s="159" t="str">
        <f t="shared" si="0"/>
        <v/>
      </c>
      <c r="E22" s="175"/>
      <c r="F22" s="175"/>
      <c r="G22" s="175"/>
      <c r="H22" s="175"/>
      <c r="I22" s="175"/>
      <c r="J22" s="175"/>
      <c r="K22" s="175"/>
      <c r="M22" s="94"/>
      <c r="N22" s="192"/>
    </row>
    <row r="23" spans="1:14" s="91" customFormat="1" ht="24.95" customHeight="1" x14ac:dyDescent="0.25">
      <c r="A23" s="50" t="s">
        <v>24</v>
      </c>
      <c r="B23" s="158">
        <v>306</v>
      </c>
      <c r="C23" s="131" t="s">
        <v>25</v>
      </c>
      <c r="D23" s="159" t="str">
        <f t="shared" si="0"/>
        <v/>
      </c>
      <c r="E23" s="175"/>
      <c r="F23" s="175"/>
      <c r="G23" s="175"/>
      <c r="H23" s="175"/>
      <c r="I23" s="175"/>
      <c r="J23" s="175"/>
      <c r="K23" s="175"/>
      <c r="M23" s="94"/>
      <c r="N23" s="192" t="s">
        <v>172</v>
      </c>
    </row>
    <row r="24" spans="1:14" s="91" customFormat="1" ht="24.95" customHeight="1" x14ac:dyDescent="0.25">
      <c r="A24" s="50" t="s">
        <v>26</v>
      </c>
      <c r="B24" s="158">
        <v>307</v>
      </c>
      <c r="C24" s="131" t="s">
        <v>27</v>
      </c>
      <c r="D24" s="159" t="str">
        <f t="shared" si="0"/>
        <v/>
      </c>
      <c r="E24" s="175"/>
      <c r="F24" s="175"/>
      <c r="G24" s="175"/>
      <c r="H24" s="175"/>
      <c r="I24" s="175"/>
      <c r="J24" s="175"/>
      <c r="K24" s="175"/>
      <c r="M24" s="94"/>
      <c r="N24" s="192"/>
    </row>
    <row r="25" spans="1:14" s="91" customFormat="1" ht="24.95" customHeight="1" x14ac:dyDescent="0.25">
      <c r="A25" s="50" t="s">
        <v>28</v>
      </c>
      <c r="B25" s="158">
        <v>309</v>
      </c>
      <c r="C25" s="131" t="s">
        <v>224</v>
      </c>
      <c r="D25" s="159" t="str">
        <f t="shared" si="0"/>
        <v/>
      </c>
      <c r="E25" s="175"/>
      <c r="F25" s="175"/>
      <c r="G25" s="175"/>
      <c r="H25" s="175"/>
      <c r="I25" s="175"/>
      <c r="J25" s="175"/>
      <c r="K25" s="175"/>
      <c r="M25" s="94"/>
      <c r="N25" s="192" t="s">
        <v>173</v>
      </c>
    </row>
    <row r="26" spans="1:14" s="91" customFormat="1" ht="24.95" customHeight="1" x14ac:dyDescent="0.25">
      <c r="A26" s="50" t="s">
        <v>30</v>
      </c>
      <c r="B26" s="158">
        <v>310</v>
      </c>
      <c r="C26" s="131" t="s">
        <v>31</v>
      </c>
      <c r="D26" s="159" t="str">
        <f t="shared" si="0"/>
        <v/>
      </c>
      <c r="E26" s="175"/>
      <c r="F26" s="175"/>
      <c r="G26" s="175"/>
      <c r="H26" s="175"/>
      <c r="I26" s="175"/>
      <c r="J26" s="175"/>
      <c r="K26" s="175"/>
      <c r="M26" s="94"/>
      <c r="N26" s="192"/>
    </row>
    <row r="27" spans="1:14" s="91" customFormat="1" ht="24.95" customHeight="1" x14ac:dyDescent="0.25">
      <c r="A27" s="50" t="s">
        <v>32</v>
      </c>
      <c r="B27" s="158">
        <v>311</v>
      </c>
      <c r="C27" s="131" t="s">
        <v>33</v>
      </c>
      <c r="D27" s="159" t="str">
        <f t="shared" si="0"/>
        <v/>
      </c>
      <c r="E27" s="175"/>
      <c r="F27" s="175"/>
      <c r="G27" s="175"/>
      <c r="H27" s="175"/>
      <c r="I27" s="175"/>
      <c r="J27" s="175"/>
      <c r="K27" s="175"/>
      <c r="M27" s="94"/>
      <c r="N27" s="192" t="s">
        <v>174</v>
      </c>
    </row>
    <row r="28" spans="1:14" s="91" customFormat="1" ht="24.95" customHeight="1" x14ac:dyDescent="0.25">
      <c r="A28" s="50" t="s">
        <v>34</v>
      </c>
      <c r="B28" s="158">
        <v>312</v>
      </c>
      <c r="C28" s="131" t="s">
        <v>35</v>
      </c>
      <c r="D28" s="159" t="str">
        <f t="shared" si="0"/>
        <v/>
      </c>
      <c r="E28" s="175"/>
      <c r="F28" s="175"/>
      <c r="G28" s="175"/>
      <c r="H28" s="175"/>
      <c r="I28" s="175"/>
      <c r="J28" s="175"/>
      <c r="K28" s="175"/>
      <c r="M28" s="94"/>
      <c r="N28" s="192"/>
    </row>
    <row r="29" spans="1:14" s="91" customFormat="1" ht="24.95" customHeight="1" x14ac:dyDescent="0.25">
      <c r="A29" s="50" t="s">
        <v>36</v>
      </c>
      <c r="B29" s="158">
        <v>313</v>
      </c>
      <c r="C29" s="131" t="s">
        <v>208</v>
      </c>
      <c r="D29" s="159" t="str">
        <f t="shared" si="0"/>
        <v/>
      </c>
      <c r="E29" s="175"/>
      <c r="F29" s="175"/>
      <c r="G29" s="175"/>
      <c r="H29" s="175"/>
      <c r="I29" s="175"/>
      <c r="J29" s="175"/>
      <c r="K29" s="175"/>
      <c r="M29" s="94"/>
      <c r="N29" s="192"/>
    </row>
    <row r="30" spans="1:14" s="91" customFormat="1" ht="24.95" customHeight="1" x14ac:dyDescent="0.25">
      <c r="A30" s="50" t="s">
        <v>37</v>
      </c>
      <c r="B30" s="158">
        <v>314</v>
      </c>
      <c r="C30" s="131" t="s">
        <v>209</v>
      </c>
      <c r="D30" s="159" t="str">
        <f t="shared" si="0"/>
        <v/>
      </c>
      <c r="E30" s="175"/>
      <c r="F30" s="175"/>
      <c r="G30" s="175"/>
      <c r="H30" s="175"/>
      <c r="I30" s="175"/>
      <c r="J30" s="175"/>
      <c r="K30" s="175"/>
      <c r="M30" s="192" t="s">
        <v>186</v>
      </c>
      <c r="N30" s="192"/>
    </row>
    <row r="31" spans="1:14" s="91" customFormat="1" ht="24.95" customHeight="1" x14ac:dyDescent="0.25">
      <c r="A31" s="50" t="s">
        <v>38</v>
      </c>
      <c r="B31" s="158">
        <v>315</v>
      </c>
      <c r="C31" s="131" t="s">
        <v>39</v>
      </c>
      <c r="D31" s="159" t="str">
        <f t="shared" si="0"/>
        <v/>
      </c>
      <c r="E31" s="175"/>
      <c r="F31" s="175"/>
      <c r="G31" s="175"/>
      <c r="H31" s="175"/>
      <c r="I31" s="175"/>
      <c r="J31" s="175"/>
      <c r="K31" s="175"/>
      <c r="M31" s="192"/>
      <c r="N31" s="192"/>
    </row>
    <row r="32" spans="1:14" s="91" customFormat="1" ht="24.95" customHeight="1" x14ac:dyDescent="0.25">
      <c r="A32" s="50" t="s">
        <v>40</v>
      </c>
      <c r="B32" s="158">
        <v>316</v>
      </c>
      <c r="C32" s="131" t="s">
        <v>41</v>
      </c>
      <c r="D32" s="159" t="str">
        <f t="shared" si="0"/>
        <v/>
      </c>
      <c r="E32" s="175"/>
      <c r="F32" s="175"/>
      <c r="G32" s="175"/>
      <c r="H32" s="175"/>
      <c r="I32" s="175"/>
      <c r="J32" s="175"/>
      <c r="K32" s="175"/>
      <c r="M32" s="192"/>
      <c r="N32" s="192"/>
    </row>
    <row r="33" spans="1:23" s="91" customFormat="1" ht="24.95" customHeight="1" x14ac:dyDescent="0.25">
      <c r="A33" s="50" t="s">
        <v>42</v>
      </c>
      <c r="B33" s="158">
        <v>317</v>
      </c>
      <c r="C33" s="131" t="s">
        <v>43</v>
      </c>
      <c r="D33" s="159" t="str">
        <f t="shared" si="0"/>
        <v/>
      </c>
      <c r="E33" s="175"/>
      <c r="F33" s="175"/>
      <c r="G33" s="175"/>
      <c r="H33" s="175"/>
      <c r="I33" s="175"/>
      <c r="J33" s="175"/>
      <c r="K33" s="175"/>
      <c r="M33" s="192"/>
      <c r="N33" s="192"/>
    </row>
    <row r="34" spans="1:23" s="91" customFormat="1" ht="24.95" customHeight="1" x14ac:dyDescent="0.25">
      <c r="A34" s="50" t="s">
        <v>44</v>
      </c>
      <c r="B34" s="158">
        <v>318</v>
      </c>
      <c r="C34" s="131" t="s">
        <v>45</v>
      </c>
      <c r="D34" s="159" t="str">
        <f t="shared" si="0"/>
        <v/>
      </c>
      <c r="E34" s="175"/>
      <c r="F34" s="175"/>
      <c r="G34" s="175"/>
      <c r="H34" s="175"/>
      <c r="I34" s="175"/>
      <c r="J34" s="175"/>
      <c r="K34" s="175"/>
      <c r="M34" s="192"/>
      <c r="N34" s="192"/>
    </row>
    <row r="35" spans="1:23" s="91" customFormat="1" ht="24.95" customHeight="1" x14ac:dyDescent="0.25">
      <c r="A35" s="50" t="s">
        <v>46</v>
      </c>
      <c r="B35" s="158">
        <v>319</v>
      </c>
      <c r="C35" s="131" t="s">
        <v>223</v>
      </c>
      <c r="D35" s="159" t="str">
        <f t="shared" si="0"/>
        <v/>
      </c>
      <c r="E35" s="175"/>
      <c r="F35" s="175"/>
      <c r="G35" s="175"/>
      <c r="H35" s="175"/>
      <c r="I35" s="175"/>
      <c r="J35" s="175"/>
      <c r="K35" s="175"/>
      <c r="M35" s="192"/>
      <c r="N35" s="192"/>
    </row>
    <row r="36" spans="1:23" s="91" customFormat="1" ht="24.95" customHeight="1" x14ac:dyDescent="0.25">
      <c r="A36" s="50" t="s">
        <v>47</v>
      </c>
      <c r="B36" s="158">
        <v>320</v>
      </c>
      <c r="C36" s="131" t="s">
        <v>48</v>
      </c>
      <c r="D36" s="159" t="str">
        <f t="shared" si="0"/>
        <v/>
      </c>
      <c r="E36" s="175"/>
      <c r="F36" s="175"/>
      <c r="G36" s="175"/>
      <c r="H36" s="175"/>
      <c r="I36" s="175"/>
      <c r="J36" s="175"/>
      <c r="K36" s="175"/>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5"/>
      <c r="F37" s="175"/>
      <c r="G37" s="175"/>
      <c r="H37" s="175"/>
      <c r="I37" s="175"/>
      <c r="J37" s="175"/>
      <c r="K37" s="175"/>
      <c r="M37" s="192"/>
      <c r="N37" s="192"/>
    </row>
    <row r="38" spans="1:23" s="91" customFormat="1" ht="24.95" customHeight="1" x14ac:dyDescent="0.25">
      <c r="A38" s="50" t="s">
        <v>51</v>
      </c>
      <c r="B38" s="158">
        <v>322</v>
      </c>
      <c r="C38" s="131" t="s">
        <v>52</v>
      </c>
      <c r="D38" s="159" t="str">
        <f t="shared" si="0"/>
        <v/>
      </c>
      <c r="E38" s="175"/>
      <c r="F38" s="175"/>
      <c r="G38" s="175"/>
      <c r="H38" s="175"/>
      <c r="I38" s="175"/>
      <c r="J38" s="175"/>
      <c r="K38" s="175"/>
      <c r="M38" s="192"/>
      <c r="N38" s="192"/>
    </row>
    <row r="39" spans="1:23" s="91" customFormat="1" ht="24.95" customHeight="1" x14ac:dyDescent="0.25">
      <c r="A39" s="50" t="s">
        <v>53</v>
      </c>
      <c r="B39" s="158">
        <v>345</v>
      </c>
      <c r="C39" s="131" t="s">
        <v>54</v>
      </c>
      <c r="D39" s="159" t="str">
        <f t="shared" si="0"/>
        <v/>
      </c>
      <c r="E39" s="175"/>
      <c r="F39" s="175"/>
      <c r="G39" s="175"/>
      <c r="H39" s="175"/>
      <c r="I39" s="175"/>
      <c r="J39" s="175"/>
      <c r="K39" s="175"/>
      <c r="M39" s="95"/>
      <c r="N39" s="95"/>
    </row>
    <row r="40" spans="1:23" s="91" customFormat="1" ht="24.95" customHeight="1" x14ac:dyDescent="0.25">
      <c r="A40" s="50" t="s">
        <v>55</v>
      </c>
      <c r="B40" s="158">
        <v>323</v>
      </c>
      <c r="C40" s="131" t="s">
        <v>56</v>
      </c>
      <c r="D40" s="159" t="str">
        <f t="shared" si="0"/>
        <v/>
      </c>
      <c r="E40" s="175"/>
      <c r="F40" s="175"/>
      <c r="G40" s="175"/>
      <c r="H40" s="175"/>
      <c r="I40" s="175"/>
      <c r="J40" s="175"/>
      <c r="K40" s="175"/>
      <c r="M40" s="94"/>
      <c r="N40" s="192" t="s">
        <v>176</v>
      </c>
    </row>
    <row r="41" spans="1:23" s="91" customFormat="1" ht="24.95" customHeight="1" x14ac:dyDescent="0.25">
      <c r="A41" s="50" t="s">
        <v>57</v>
      </c>
      <c r="B41" s="158">
        <v>324</v>
      </c>
      <c r="C41" s="131" t="s">
        <v>58</v>
      </c>
      <c r="D41" s="159" t="str">
        <f t="shared" si="0"/>
        <v/>
      </c>
      <c r="E41" s="175"/>
      <c r="F41" s="175"/>
      <c r="G41" s="175"/>
      <c r="H41" s="175"/>
      <c r="I41" s="175"/>
      <c r="J41" s="175"/>
      <c r="K41" s="175"/>
      <c r="M41" s="94"/>
      <c r="N41" s="192"/>
    </row>
    <row r="42" spans="1:23" s="91" customFormat="1" ht="24.95" customHeight="1" x14ac:dyDescent="0.25">
      <c r="A42" s="50" t="s">
        <v>59</v>
      </c>
      <c r="B42" s="158">
        <v>325</v>
      </c>
      <c r="C42" s="131" t="s">
        <v>60</v>
      </c>
      <c r="D42" s="159" t="str">
        <f t="shared" si="0"/>
        <v/>
      </c>
      <c r="E42" s="175"/>
      <c r="F42" s="175"/>
      <c r="G42" s="175"/>
      <c r="H42" s="175"/>
      <c r="I42" s="175"/>
      <c r="J42" s="175"/>
      <c r="K42" s="175"/>
      <c r="M42" s="94"/>
      <c r="N42" s="192" t="s">
        <v>177</v>
      </c>
    </row>
    <row r="43" spans="1:23" s="91" customFormat="1" ht="24.95" customHeight="1" x14ac:dyDescent="0.25">
      <c r="A43" s="50" t="s">
        <v>61</v>
      </c>
      <c r="B43" s="158">
        <v>326</v>
      </c>
      <c r="C43" s="131" t="s">
        <v>62</v>
      </c>
      <c r="D43" s="159" t="str">
        <f t="shared" si="0"/>
        <v/>
      </c>
      <c r="E43" s="175"/>
      <c r="F43" s="175"/>
      <c r="G43" s="175"/>
      <c r="H43" s="175"/>
      <c r="I43" s="175"/>
      <c r="J43" s="175"/>
      <c r="K43" s="175"/>
      <c r="M43" s="94"/>
      <c r="N43" s="192"/>
    </row>
    <row r="44" spans="1:23" s="91" customFormat="1" ht="33" customHeight="1" x14ac:dyDescent="0.25">
      <c r="A44" s="50" t="s">
        <v>116</v>
      </c>
      <c r="B44" s="158">
        <v>359</v>
      </c>
      <c r="C44" s="131" t="s">
        <v>241</v>
      </c>
      <c r="D44" s="159" t="str">
        <f t="shared" si="0"/>
        <v/>
      </c>
      <c r="E44" s="175"/>
      <c r="F44" s="175"/>
      <c r="G44" s="175"/>
      <c r="H44" s="175"/>
      <c r="I44" s="175"/>
      <c r="J44" s="175"/>
      <c r="K44" s="175"/>
      <c r="M44" s="94"/>
      <c r="N44" s="192" t="s">
        <v>178</v>
      </c>
    </row>
    <row r="45" spans="1:23" s="91" customFormat="1" ht="24.95" customHeight="1" x14ac:dyDescent="0.25">
      <c r="A45" s="50" t="s">
        <v>63</v>
      </c>
      <c r="B45" s="158">
        <v>327</v>
      </c>
      <c r="C45" s="131" t="s">
        <v>64</v>
      </c>
      <c r="D45" s="159" t="str">
        <f t="shared" si="0"/>
        <v/>
      </c>
      <c r="E45" s="175"/>
      <c r="F45" s="175"/>
      <c r="G45" s="175"/>
      <c r="H45" s="175"/>
      <c r="I45" s="175"/>
      <c r="J45" s="175"/>
      <c r="K45" s="175"/>
      <c r="M45" s="94"/>
      <c r="N45" s="192"/>
    </row>
    <row r="46" spans="1:23" s="91" customFormat="1" ht="24.95" customHeight="1" x14ac:dyDescent="0.25">
      <c r="A46" s="50" t="s">
        <v>65</v>
      </c>
      <c r="B46" s="158">
        <v>328</v>
      </c>
      <c r="C46" s="131" t="s">
        <v>66</v>
      </c>
      <c r="D46" s="159" t="str">
        <f t="shared" si="0"/>
        <v/>
      </c>
      <c r="E46" s="175"/>
      <c r="F46" s="175"/>
      <c r="G46" s="175"/>
      <c r="H46" s="175"/>
      <c r="I46" s="175"/>
      <c r="J46" s="175"/>
      <c r="K46" s="175"/>
      <c r="M46" s="94"/>
      <c r="N46" s="192" t="s">
        <v>179</v>
      </c>
    </row>
    <row r="47" spans="1:23" s="91" customFormat="1" ht="24.95" customHeight="1" x14ac:dyDescent="0.25">
      <c r="A47" s="50" t="s">
        <v>67</v>
      </c>
      <c r="B47" s="158">
        <v>329</v>
      </c>
      <c r="C47" s="131" t="s">
        <v>68</v>
      </c>
      <c r="D47" s="159" t="str">
        <f t="shared" si="0"/>
        <v/>
      </c>
      <c r="E47" s="175"/>
      <c r="F47" s="175"/>
      <c r="G47" s="175"/>
      <c r="H47" s="175"/>
      <c r="I47" s="175"/>
      <c r="J47" s="175"/>
      <c r="K47" s="175"/>
      <c r="M47" s="94"/>
      <c r="N47" s="192"/>
    </row>
    <row r="48" spans="1:23" s="91" customFormat="1" ht="24.95" customHeight="1" x14ac:dyDescent="0.25">
      <c r="A48" s="50" t="s">
        <v>69</v>
      </c>
      <c r="B48" s="158">
        <v>330</v>
      </c>
      <c r="C48" s="131" t="s">
        <v>225</v>
      </c>
      <c r="D48" s="159" t="str">
        <f t="shared" si="0"/>
        <v/>
      </c>
      <c r="E48" s="175"/>
      <c r="F48" s="175"/>
      <c r="G48" s="175"/>
      <c r="H48" s="175"/>
      <c r="I48" s="175"/>
      <c r="J48" s="175"/>
      <c r="K48" s="175"/>
      <c r="M48" s="94"/>
      <c r="N48" s="153"/>
    </row>
    <row r="49" spans="1:14" s="91" customFormat="1" ht="24.95" customHeight="1" x14ac:dyDescent="0.25">
      <c r="A49" s="50" t="s">
        <v>72</v>
      </c>
      <c r="B49" s="158">
        <v>333</v>
      </c>
      <c r="C49" s="131" t="s">
        <v>73</v>
      </c>
      <c r="D49" s="159" t="str">
        <f t="shared" ref="D49:D79" si="1">IF(SUM(E49:K49)&gt;0,(SUM(E49:K49)),"")</f>
        <v/>
      </c>
      <c r="E49" s="175"/>
      <c r="F49" s="175"/>
      <c r="G49" s="175"/>
      <c r="H49" s="175"/>
      <c r="I49" s="175"/>
      <c r="J49" s="175"/>
      <c r="K49" s="175"/>
      <c r="M49" s="94"/>
      <c r="N49" s="151" t="s">
        <v>134</v>
      </c>
    </row>
    <row r="50" spans="1:14" s="91" customFormat="1" ht="24.95" customHeight="1" x14ac:dyDescent="0.25">
      <c r="A50" s="50" t="s">
        <v>74</v>
      </c>
      <c r="B50" s="158">
        <v>334</v>
      </c>
      <c r="C50" s="131" t="s">
        <v>222</v>
      </c>
      <c r="D50" s="159" t="str">
        <f t="shared" si="1"/>
        <v/>
      </c>
      <c r="E50" s="175"/>
      <c r="F50" s="175"/>
      <c r="G50" s="175"/>
      <c r="H50" s="175"/>
      <c r="I50" s="175"/>
      <c r="J50" s="175"/>
      <c r="K50" s="175"/>
      <c r="M50" s="94"/>
      <c r="N50" s="153"/>
    </row>
    <row r="51" spans="1:14" s="91" customFormat="1" ht="24.95" customHeight="1" x14ac:dyDescent="0.25">
      <c r="A51" s="50" t="s">
        <v>75</v>
      </c>
      <c r="B51" s="158">
        <v>335</v>
      </c>
      <c r="C51" s="131" t="s">
        <v>210</v>
      </c>
      <c r="D51" s="159" t="str">
        <f t="shared" si="1"/>
        <v/>
      </c>
      <c r="E51" s="175"/>
      <c r="F51" s="175"/>
      <c r="G51" s="175"/>
      <c r="H51" s="175"/>
      <c r="I51" s="175"/>
      <c r="J51" s="175"/>
      <c r="K51" s="175"/>
      <c r="M51" s="151" t="s">
        <v>78</v>
      </c>
      <c r="N51" s="94"/>
    </row>
    <row r="52" spans="1:14" s="91" customFormat="1" ht="24.95" customHeight="1" x14ac:dyDescent="0.25">
      <c r="A52" s="50" t="s">
        <v>76</v>
      </c>
      <c r="B52" s="158">
        <v>336</v>
      </c>
      <c r="C52" s="131" t="s">
        <v>77</v>
      </c>
      <c r="D52" s="159" t="str">
        <f t="shared" si="1"/>
        <v/>
      </c>
      <c r="E52" s="175"/>
      <c r="F52" s="175"/>
      <c r="G52" s="175"/>
      <c r="H52" s="175"/>
      <c r="I52" s="175"/>
      <c r="J52" s="175"/>
      <c r="K52" s="175"/>
      <c r="M52" s="151"/>
      <c r="N52" s="94"/>
    </row>
    <row r="53" spans="1:14" s="91" customFormat="1" ht="24.95" customHeight="1" x14ac:dyDescent="0.25">
      <c r="A53" s="50" t="s">
        <v>79</v>
      </c>
      <c r="B53" s="158">
        <v>337</v>
      </c>
      <c r="C53" s="131" t="s">
        <v>226</v>
      </c>
      <c r="D53" s="159" t="str">
        <f t="shared" si="1"/>
        <v/>
      </c>
      <c r="E53" s="175"/>
      <c r="F53" s="175"/>
      <c r="G53" s="175"/>
      <c r="H53" s="175"/>
      <c r="I53" s="175"/>
      <c r="J53" s="175"/>
      <c r="K53" s="175"/>
      <c r="M53" s="94"/>
      <c r="N53" s="94"/>
    </row>
    <row r="54" spans="1:14" s="91" customFormat="1" ht="24.95" customHeight="1" x14ac:dyDescent="0.25">
      <c r="A54" s="50" t="s">
        <v>81</v>
      </c>
      <c r="B54" s="158">
        <v>339</v>
      </c>
      <c r="C54" s="131" t="s">
        <v>82</v>
      </c>
      <c r="D54" s="159" t="str">
        <f t="shared" si="1"/>
        <v/>
      </c>
      <c r="E54" s="175"/>
      <c r="F54" s="175"/>
      <c r="G54" s="175"/>
      <c r="H54" s="175"/>
      <c r="I54" s="175"/>
      <c r="J54" s="175"/>
      <c r="K54" s="175"/>
      <c r="M54" s="94"/>
      <c r="N54" s="94"/>
    </row>
    <row r="55" spans="1:14" s="91" customFormat="1" ht="24.95" customHeight="1" x14ac:dyDescent="0.25">
      <c r="A55" s="50" t="s">
        <v>83</v>
      </c>
      <c r="B55" s="158">
        <v>340</v>
      </c>
      <c r="C55" s="131" t="s">
        <v>84</v>
      </c>
      <c r="D55" s="159" t="str">
        <f t="shared" si="1"/>
        <v/>
      </c>
      <c r="E55" s="175"/>
      <c r="F55" s="175"/>
      <c r="G55" s="175"/>
      <c r="H55" s="175"/>
      <c r="I55" s="175"/>
      <c r="J55" s="175"/>
      <c r="K55" s="175"/>
      <c r="M55" s="94"/>
      <c r="N55" s="94"/>
    </row>
    <row r="56" spans="1:14" s="91" customFormat="1" ht="24.95" customHeight="1" x14ac:dyDescent="0.25">
      <c r="A56" s="50" t="s">
        <v>212</v>
      </c>
      <c r="B56" s="158">
        <v>373</v>
      </c>
      <c r="C56" s="131" t="s">
        <v>214</v>
      </c>
      <c r="D56" s="159" t="str">
        <f t="shared" si="1"/>
        <v/>
      </c>
      <c r="E56" s="175"/>
      <c r="F56" s="175"/>
      <c r="G56" s="175"/>
      <c r="H56" s="175"/>
      <c r="I56" s="175"/>
      <c r="J56" s="175"/>
      <c r="K56" s="175"/>
      <c r="M56" s="94"/>
      <c r="N56" s="94"/>
    </row>
    <row r="57" spans="1:14" s="91" customFormat="1" ht="24.95" customHeight="1" x14ac:dyDescent="0.25">
      <c r="A57" s="50" t="s">
        <v>87</v>
      </c>
      <c r="B57" s="158">
        <v>342</v>
      </c>
      <c r="C57" s="131" t="s">
        <v>88</v>
      </c>
      <c r="D57" s="159" t="str">
        <f t="shared" si="1"/>
        <v/>
      </c>
      <c r="E57" s="175"/>
      <c r="F57" s="175"/>
      <c r="G57" s="175"/>
      <c r="H57" s="175"/>
      <c r="I57" s="175"/>
      <c r="J57" s="175"/>
      <c r="K57" s="175"/>
      <c r="M57" s="94"/>
      <c r="N57" s="94"/>
    </row>
    <row r="58" spans="1:14" s="91" customFormat="1" ht="24.95" customHeight="1" x14ac:dyDescent="0.25">
      <c r="A58" s="50" t="s">
        <v>89</v>
      </c>
      <c r="B58" s="158">
        <v>343</v>
      </c>
      <c r="C58" s="131" t="s">
        <v>90</v>
      </c>
      <c r="D58" s="159" t="str">
        <f t="shared" si="1"/>
        <v/>
      </c>
      <c r="E58" s="175"/>
      <c r="F58" s="175"/>
      <c r="G58" s="175"/>
      <c r="H58" s="175"/>
      <c r="I58" s="175"/>
      <c r="J58" s="175"/>
      <c r="K58" s="175"/>
      <c r="M58" s="94"/>
      <c r="N58" s="94"/>
    </row>
    <row r="59" spans="1:14" s="91" customFormat="1" ht="24.95" customHeight="1" x14ac:dyDescent="0.25">
      <c r="A59" s="50" t="s">
        <v>91</v>
      </c>
      <c r="B59" s="158">
        <v>344</v>
      </c>
      <c r="C59" s="131" t="s">
        <v>92</v>
      </c>
      <c r="D59" s="159" t="str">
        <f t="shared" si="1"/>
        <v/>
      </c>
      <c r="E59" s="175"/>
      <c r="F59" s="175"/>
      <c r="G59" s="175"/>
      <c r="H59" s="175"/>
      <c r="I59" s="175"/>
      <c r="J59" s="175"/>
      <c r="K59" s="175"/>
      <c r="M59" s="94"/>
      <c r="N59" s="94"/>
    </row>
    <row r="60" spans="1:14" s="90" customFormat="1" ht="24.95" customHeight="1" x14ac:dyDescent="0.25">
      <c r="A60" s="50" t="s">
        <v>93</v>
      </c>
      <c r="B60" s="158">
        <v>346</v>
      </c>
      <c r="C60" s="131" t="s">
        <v>94</v>
      </c>
      <c r="D60" s="159" t="str">
        <f t="shared" si="1"/>
        <v/>
      </c>
      <c r="E60" s="175"/>
      <c r="F60" s="175"/>
      <c r="G60" s="175"/>
      <c r="H60" s="175"/>
      <c r="I60" s="175"/>
      <c r="J60" s="175"/>
      <c r="K60" s="175"/>
      <c r="M60" s="94"/>
      <c r="N60" s="38"/>
    </row>
    <row r="61" spans="1:14" ht="24.95" customHeight="1" x14ac:dyDescent="0.25">
      <c r="A61" s="50" t="s">
        <v>95</v>
      </c>
      <c r="B61" s="158">
        <v>347</v>
      </c>
      <c r="C61" s="131" t="s">
        <v>227</v>
      </c>
      <c r="D61" s="159" t="str">
        <f t="shared" si="1"/>
        <v/>
      </c>
      <c r="E61" s="175"/>
      <c r="F61" s="175"/>
      <c r="G61" s="175"/>
      <c r="H61" s="175"/>
      <c r="I61" s="175"/>
      <c r="J61" s="175"/>
      <c r="K61" s="175"/>
      <c r="L61" s="64"/>
      <c r="M61" s="38"/>
    </row>
    <row r="62" spans="1:14" ht="24.95" customHeight="1" x14ac:dyDescent="0.25">
      <c r="A62" s="50" t="s">
        <v>115</v>
      </c>
      <c r="B62" s="158">
        <v>358</v>
      </c>
      <c r="C62" s="131" t="s">
        <v>216</v>
      </c>
      <c r="D62" s="159" t="str">
        <f t="shared" si="1"/>
        <v/>
      </c>
      <c r="E62" s="175"/>
      <c r="F62" s="175"/>
      <c r="G62" s="175"/>
      <c r="H62" s="175"/>
      <c r="I62" s="175"/>
      <c r="J62" s="175"/>
      <c r="K62" s="175"/>
      <c r="L62" s="64"/>
    </row>
    <row r="63" spans="1:14" ht="24.95" customHeight="1" x14ac:dyDescent="0.25">
      <c r="A63" s="50" t="s">
        <v>96</v>
      </c>
      <c r="B63" s="158">
        <v>348</v>
      </c>
      <c r="C63" s="131" t="s">
        <v>97</v>
      </c>
      <c r="D63" s="159" t="str">
        <f t="shared" si="1"/>
        <v/>
      </c>
      <c r="E63" s="175"/>
      <c r="F63" s="175"/>
      <c r="G63" s="175"/>
      <c r="H63" s="175"/>
      <c r="I63" s="175"/>
      <c r="J63" s="175"/>
      <c r="K63" s="175"/>
      <c r="L63" s="64"/>
    </row>
    <row r="64" spans="1:14" ht="24.95" customHeight="1" x14ac:dyDescent="0.25">
      <c r="A64" s="50" t="s">
        <v>98</v>
      </c>
      <c r="B64" s="158">
        <v>349</v>
      </c>
      <c r="C64" s="131" t="s">
        <v>99</v>
      </c>
      <c r="D64" s="159" t="str">
        <f t="shared" si="1"/>
        <v/>
      </c>
      <c r="E64" s="175"/>
      <c r="F64" s="175"/>
      <c r="G64" s="175"/>
      <c r="H64" s="175"/>
      <c r="I64" s="175"/>
      <c r="J64" s="175"/>
      <c r="K64" s="175"/>
      <c r="L64" s="64"/>
    </row>
    <row r="65" spans="1:12" ht="24.95" customHeight="1" x14ac:dyDescent="0.25">
      <c r="A65" s="50" t="s">
        <v>80</v>
      </c>
      <c r="B65" s="158">
        <v>338</v>
      </c>
      <c r="C65" s="131" t="s">
        <v>217</v>
      </c>
      <c r="D65" s="159" t="str">
        <f t="shared" si="1"/>
        <v/>
      </c>
      <c r="E65" s="175"/>
      <c r="F65" s="175"/>
      <c r="G65" s="175"/>
      <c r="H65" s="175"/>
      <c r="I65" s="175"/>
      <c r="J65" s="175"/>
      <c r="K65" s="175"/>
      <c r="L65" s="64"/>
    </row>
    <row r="66" spans="1:12" ht="24.95" customHeight="1" x14ac:dyDescent="0.25">
      <c r="A66" s="50" t="s">
        <v>102</v>
      </c>
      <c r="B66" s="158">
        <v>351</v>
      </c>
      <c r="C66" s="131" t="s">
        <v>218</v>
      </c>
      <c r="D66" s="159" t="str">
        <f t="shared" si="1"/>
        <v/>
      </c>
      <c r="E66" s="175"/>
      <c r="F66" s="175"/>
      <c r="G66" s="175"/>
      <c r="H66" s="175"/>
      <c r="I66" s="175"/>
      <c r="J66" s="175"/>
      <c r="K66" s="175"/>
      <c r="L66" s="64"/>
    </row>
    <row r="67" spans="1:12" ht="24.95" customHeight="1" x14ac:dyDescent="0.25">
      <c r="A67" s="50" t="s">
        <v>103</v>
      </c>
      <c r="B67" s="158">
        <v>352</v>
      </c>
      <c r="C67" s="131" t="s">
        <v>104</v>
      </c>
      <c r="D67" s="159" t="str">
        <f t="shared" si="1"/>
        <v/>
      </c>
      <c r="E67" s="175"/>
      <c r="F67" s="175"/>
      <c r="G67" s="175"/>
      <c r="H67" s="175"/>
      <c r="I67" s="175"/>
      <c r="J67" s="175"/>
      <c r="K67" s="175"/>
      <c r="L67" s="64"/>
    </row>
    <row r="68" spans="1:12" ht="24.95" customHeight="1" x14ac:dyDescent="0.25">
      <c r="A68" s="50" t="s">
        <v>105</v>
      </c>
      <c r="B68" s="158">
        <v>353</v>
      </c>
      <c r="C68" s="131" t="s">
        <v>228</v>
      </c>
      <c r="D68" s="159" t="str">
        <f t="shared" si="1"/>
        <v/>
      </c>
      <c r="E68" s="175"/>
      <c r="F68" s="175"/>
      <c r="G68" s="175"/>
      <c r="H68" s="175"/>
      <c r="I68" s="175"/>
      <c r="J68" s="175"/>
      <c r="K68" s="175"/>
      <c r="L68" s="64"/>
    </row>
    <row r="69" spans="1:12" ht="24.95" customHeight="1" x14ac:dyDescent="0.25">
      <c r="A69" s="50" t="s">
        <v>107</v>
      </c>
      <c r="B69" s="158">
        <v>354</v>
      </c>
      <c r="C69" s="131" t="s">
        <v>108</v>
      </c>
      <c r="D69" s="159" t="str">
        <f t="shared" si="1"/>
        <v/>
      </c>
      <c r="E69" s="175"/>
      <c r="F69" s="175"/>
      <c r="G69" s="175"/>
      <c r="H69" s="175"/>
      <c r="I69" s="175"/>
      <c r="J69" s="175"/>
      <c r="K69" s="175"/>
      <c r="L69" s="64"/>
    </row>
    <row r="70" spans="1:12" ht="24.95" customHeight="1" x14ac:dyDescent="0.25">
      <c r="A70" s="50" t="s">
        <v>109</v>
      </c>
      <c r="B70" s="158">
        <v>355</v>
      </c>
      <c r="C70" s="131" t="s">
        <v>110</v>
      </c>
      <c r="D70" s="159" t="str">
        <f t="shared" si="1"/>
        <v/>
      </c>
      <c r="E70" s="175"/>
      <c r="F70" s="175"/>
      <c r="G70" s="175"/>
      <c r="H70" s="175"/>
      <c r="I70" s="175"/>
      <c r="J70" s="175"/>
      <c r="K70" s="175"/>
      <c r="L70" s="64"/>
    </row>
    <row r="71" spans="1:12" ht="24.95" customHeight="1" x14ac:dyDescent="0.25">
      <c r="A71" s="50" t="s">
        <v>111</v>
      </c>
      <c r="B71" s="158">
        <v>356</v>
      </c>
      <c r="C71" s="131" t="s">
        <v>112</v>
      </c>
      <c r="D71" s="159" t="str">
        <f t="shared" si="1"/>
        <v/>
      </c>
      <c r="E71" s="175"/>
      <c r="F71" s="175"/>
      <c r="G71" s="175"/>
      <c r="H71" s="175"/>
      <c r="I71" s="175"/>
      <c r="J71" s="175"/>
      <c r="K71" s="175"/>
      <c r="L71" s="64"/>
    </row>
    <row r="72" spans="1:12" ht="24.95" customHeight="1" x14ac:dyDescent="0.25">
      <c r="A72" s="50" t="s">
        <v>229</v>
      </c>
      <c r="B72" s="158">
        <v>374</v>
      </c>
      <c r="C72" s="131" t="s">
        <v>230</v>
      </c>
      <c r="D72" s="159" t="str">
        <f t="shared" si="1"/>
        <v/>
      </c>
      <c r="E72" s="175"/>
      <c r="F72" s="175"/>
      <c r="G72" s="175"/>
      <c r="H72" s="175"/>
      <c r="I72" s="175"/>
      <c r="J72" s="175"/>
      <c r="K72" s="175"/>
      <c r="L72" s="64"/>
    </row>
    <row r="73" spans="1:12" ht="24.95" customHeight="1" x14ac:dyDescent="0.25">
      <c r="A73" s="50" t="s">
        <v>113</v>
      </c>
      <c r="B73" s="158">
        <v>357</v>
      </c>
      <c r="C73" s="131" t="s">
        <v>114</v>
      </c>
      <c r="D73" s="159" t="str">
        <f t="shared" si="1"/>
        <v/>
      </c>
      <c r="E73" s="175"/>
      <c r="F73" s="175"/>
      <c r="G73" s="175"/>
      <c r="H73" s="175"/>
      <c r="I73" s="175"/>
      <c r="J73" s="175"/>
      <c r="K73" s="175"/>
      <c r="L73" s="64"/>
    </row>
    <row r="74" spans="1:12" ht="24.95" customHeight="1" x14ac:dyDescent="0.25">
      <c r="A74" s="50" t="s">
        <v>120</v>
      </c>
      <c r="B74" s="158">
        <v>361</v>
      </c>
      <c r="C74" s="131" t="s">
        <v>219</v>
      </c>
      <c r="D74" s="159" t="str">
        <f t="shared" si="1"/>
        <v/>
      </c>
      <c r="E74" s="175"/>
      <c r="F74" s="175"/>
      <c r="G74" s="175"/>
      <c r="H74" s="175"/>
      <c r="I74" s="175"/>
      <c r="J74" s="175"/>
      <c r="K74" s="175"/>
      <c r="L74" s="64"/>
    </row>
    <row r="75" spans="1:12" ht="24.95" customHeight="1" x14ac:dyDescent="0.25">
      <c r="A75" s="50" t="s">
        <v>121</v>
      </c>
      <c r="B75" s="158">
        <v>362</v>
      </c>
      <c r="C75" s="131" t="s">
        <v>231</v>
      </c>
      <c r="D75" s="159" t="str">
        <f t="shared" si="1"/>
        <v/>
      </c>
      <c r="E75" s="175"/>
      <c r="F75" s="175"/>
      <c r="G75" s="175"/>
      <c r="H75" s="175"/>
      <c r="I75" s="175"/>
      <c r="J75" s="175"/>
      <c r="K75" s="175"/>
      <c r="L75" s="64"/>
    </row>
    <row r="76" spans="1:12" ht="24.95" customHeight="1" x14ac:dyDescent="0.25">
      <c r="A76" s="50" t="s">
        <v>123</v>
      </c>
      <c r="B76" s="158">
        <v>364</v>
      </c>
      <c r="C76" s="131" t="s">
        <v>220</v>
      </c>
      <c r="D76" s="159" t="str">
        <f t="shared" si="1"/>
        <v/>
      </c>
      <c r="E76" s="175"/>
      <c r="F76" s="175"/>
      <c r="G76" s="175"/>
      <c r="H76" s="175"/>
      <c r="I76" s="175"/>
      <c r="J76" s="175"/>
      <c r="K76" s="175"/>
      <c r="L76" s="64"/>
    </row>
    <row r="77" spans="1:12" ht="24.95" customHeight="1" x14ac:dyDescent="0.25">
      <c r="A77" s="50" t="s">
        <v>124</v>
      </c>
      <c r="B77" s="158">
        <v>365</v>
      </c>
      <c r="C77" s="131" t="s">
        <v>125</v>
      </c>
      <c r="D77" s="159" t="str">
        <f t="shared" si="1"/>
        <v/>
      </c>
      <c r="E77" s="175"/>
      <c r="F77" s="175"/>
      <c r="G77" s="175"/>
      <c r="H77" s="175"/>
      <c r="I77" s="175"/>
      <c r="J77" s="175"/>
      <c r="K77" s="175"/>
      <c r="L77" s="64"/>
    </row>
    <row r="78" spans="1:12" ht="24.95" customHeight="1" x14ac:dyDescent="0.25">
      <c r="A78" s="50" t="s">
        <v>126</v>
      </c>
      <c r="B78" s="158">
        <v>366</v>
      </c>
      <c r="C78" s="131" t="s">
        <v>232</v>
      </c>
      <c r="D78" s="159" t="str">
        <f t="shared" si="1"/>
        <v/>
      </c>
      <c r="E78" s="175"/>
      <c r="F78" s="175"/>
      <c r="G78" s="175"/>
      <c r="H78" s="175"/>
      <c r="I78" s="175"/>
      <c r="J78" s="175"/>
      <c r="K78" s="175"/>
      <c r="L78" s="64"/>
    </row>
    <row r="79" spans="1:12" ht="24.95" customHeight="1" x14ac:dyDescent="0.25">
      <c r="A79" s="50" t="s">
        <v>127</v>
      </c>
      <c r="B79" s="158">
        <v>368</v>
      </c>
      <c r="C79" s="131" t="s">
        <v>128</v>
      </c>
      <c r="D79" s="159" t="str">
        <f t="shared" si="1"/>
        <v/>
      </c>
      <c r="E79" s="175"/>
      <c r="F79" s="175"/>
      <c r="G79" s="175"/>
      <c r="H79" s="175"/>
      <c r="I79" s="175"/>
      <c r="J79" s="175"/>
      <c r="K79" s="175"/>
      <c r="L79" s="64"/>
    </row>
    <row r="80" spans="1:12" ht="41.25" customHeight="1" x14ac:dyDescent="0.25">
      <c r="A80" s="196" t="s">
        <v>180</v>
      </c>
      <c r="B80" s="197"/>
      <c r="C80" s="197"/>
      <c r="D80" s="159"/>
      <c r="E80" s="175"/>
      <c r="F80" s="175"/>
      <c r="G80" s="175"/>
      <c r="H80" s="175"/>
      <c r="I80" s="175"/>
      <c r="J80" s="175"/>
      <c r="K80" s="175"/>
      <c r="L80" s="64"/>
    </row>
    <row r="81" spans="1:12" ht="24.95" customHeight="1" x14ac:dyDescent="0.25">
      <c r="A81" s="180"/>
      <c r="B81" s="181"/>
      <c r="C81" s="182"/>
      <c r="D81" s="159" t="str">
        <f t="shared" ref="D81:D94" si="2">IF(SUM(E81:K81)&gt;0,(SUM(E81:K81)),"")</f>
        <v/>
      </c>
      <c r="E81" s="175"/>
      <c r="F81" s="175"/>
      <c r="G81" s="175"/>
      <c r="H81" s="175"/>
      <c r="I81" s="175"/>
      <c r="J81" s="175"/>
      <c r="K81" s="175"/>
      <c r="L81" s="64"/>
    </row>
    <row r="82" spans="1:12" ht="24.95" customHeight="1" x14ac:dyDescent="0.25">
      <c r="A82" s="180"/>
      <c r="B82" s="181"/>
      <c r="C82" s="182"/>
      <c r="D82" s="159" t="str">
        <f t="shared" si="2"/>
        <v/>
      </c>
      <c r="E82" s="175"/>
      <c r="F82" s="175"/>
      <c r="G82" s="175"/>
      <c r="H82" s="175"/>
      <c r="I82" s="175"/>
      <c r="J82" s="175"/>
      <c r="K82" s="175"/>
      <c r="L82" s="64"/>
    </row>
    <row r="83" spans="1:12" ht="24.95" customHeight="1" x14ac:dyDescent="0.25">
      <c r="A83" s="180"/>
      <c r="B83" s="181"/>
      <c r="C83" s="182"/>
      <c r="D83" s="159" t="str">
        <f t="shared" si="2"/>
        <v/>
      </c>
      <c r="E83" s="175"/>
      <c r="F83" s="175"/>
      <c r="G83" s="175"/>
      <c r="H83" s="175"/>
      <c r="I83" s="175"/>
      <c r="J83" s="175"/>
      <c r="K83" s="175"/>
      <c r="L83" s="64"/>
    </row>
    <row r="84" spans="1:12" ht="24.95" customHeight="1" x14ac:dyDescent="0.25">
      <c r="A84" s="180"/>
      <c r="B84" s="181"/>
      <c r="C84" s="182"/>
      <c r="D84" s="159" t="str">
        <f t="shared" si="2"/>
        <v/>
      </c>
      <c r="E84" s="175"/>
      <c r="F84" s="175"/>
      <c r="G84" s="175"/>
      <c r="H84" s="175"/>
      <c r="I84" s="175"/>
      <c r="J84" s="175"/>
      <c r="K84" s="175"/>
      <c r="L84" s="64"/>
    </row>
    <row r="85" spans="1:12" ht="46.5" customHeight="1" x14ac:dyDescent="0.25">
      <c r="A85" s="180"/>
      <c r="B85" s="181"/>
      <c r="C85" s="182"/>
      <c r="D85" s="159" t="str">
        <f t="shared" si="2"/>
        <v/>
      </c>
      <c r="E85" s="175"/>
      <c r="F85" s="175"/>
      <c r="G85" s="175"/>
      <c r="H85" s="175"/>
      <c r="I85" s="175"/>
      <c r="J85" s="175"/>
      <c r="K85" s="175"/>
      <c r="L85" s="64"/>
    </row>
    <row r="86" spans="1:12" ht="24.95" customHeight="1" x14ac:dyDescent="0.25">
      <c r="A86" s="180"/>
      <c r="B86" s="181"/>
      <c r="C86" s="182"/>
      <c r="D86" s="159" t="str">
        <f t="shared" si="2"/>
        <v/>
      </c>
      <c r="E86" s="175"/>
      <c r="F86" s="175"/>
      <c r="G86" s="175"/>
      <c r="H86" s="175"/>
      <c r="I86" s="175"/>
      <c r="J86" s="175"/>
      <c r="K86" s="175"/>
      <c r="L86" s="64"/>
    </row>
    <row r="87" spans="1:12" ht="24.95" customHeight="1" x14ac:dyDescent="0.25">
      <c r="A87" s="180"/>
      <c r="B87" s="181"/>
      <c r="C87" s="182"/>
      <c r="D87" s="159" t="str">
        <f t="shared" si="2"/>
        <v/>
      </c>
      <c r="E87" s="175"/>
      <c r="F87" s="175"/>
      <c r="G87" s="175"/>
      <c r="H87" s="175"/>
      <c r="I87" s="175"/>
      <c r="J87" s="175"/>
      <c r="K87" s="175"/>
      <c r="L87" s="64"/>
    </row>
    <row r="88" spans="1:12" ht="24.95" customHeight="1" x14ac:dyDescent="0.25">
      <c r="A88" s="180"/>
      <c r="B88" s="181"/>
      <c r="C88" s="182"/>
      <c r="D88" s="159" t="str">
        <f t="shared" si="2"/>
        <v/>
      </c>
      <c r="E88" s="175"/>
      <c r="F88" s="175"/>
      <c r="G88" s="175"/>
      <c r="H88" s="175"/>
      <c r="I88" s="175"/>
      <c r="J88" s="175"/>
      <c r="K88" s="175"/>
      <c r="L88" s="64"/>
    </row>
    <row r="89" spans="1:12" ht="24.95" customHeight="1" x14ac:dyDescent="0.25">
      <c r="A89" s="180"/>
      <c r="B89" s="181"/>
      <c r="C89" s="182"/>
      <c r="D89" s="159" t="str">
        <f t="shared" si="2"/>
        <v/>
      </c>
      <c r="E89" s="175"/>
      <c r="F89" s="175"/>
      <c r="G89" s="175"/>
      <c r="H89" s="175"/>
      <c r="I89" s="175"/>
      <c r="J89" s="175"/>
      <c r="K89" s="175"/>
      <c r="L89" s="64"/>
    </row>
    <row r="90" spans="1:12" ht="24.95" customHeight="1" x14ac:dyDescent="0.25">
      <c r="A90" s="180"/>
      <c r="B90" s="181"/>
      <c r="C90" s="182"/>
      <c r="D90" s="159" t="str">
        <f t="shared" si="2"/>
        <v/>
      </c>
      <c r="E90" s="175"/>
      <c r="F90" s="175"/>
      <c r="G90" s="175"/>
      <c r="H90" s="175"/>
      <c r="I90" s="175"/>
      <c r="J90" s="175"/>
      <c r="K90" s="175"/>
      <c r="L90" s="64"/>
    </row>
    <row r="91" spans="1:12" ht="24.95" customHeight="1" x14ac:dyDescent="0.25">
      <c r="A91" s="180"/>
      <c r="B91" s="181"/>
      <c r="C91" s="182"/>
      <c r="D91" s="159" t="str">
        <f t="shared" si="2"/>
        <v/>
      </c>
      <c r="E91" s="175"/>
      <c r="F91" s="175"/>
      <c r="G91" s="175"/>
      <c r="H91" s="175"/>
      <c r="I91" s="175"/>
      <c r="J91" s="175"/>
      <c r="K91" s="175"/>
      <c r="L91" s="64"/>
    </row>
    <row r="92" spans="1:12" ht="24.95" customHeight="1" x14ac:dyDescent="0.25">
      <c r="A92" s="180"/>
      <c r="B92" s="181"/>
      <c r="C92" s="182"/>
      <c r="D92" s="159" t="str">
        <f t="shared" si="2"/>
        <v/>
      </c>
      <c r="E92" s="175"/>
      <c r="F92" s="175"/>
      <c r="G92" s="175"/>
      <c r="H92" s="175"/>
      <c r="I92" s="175"/>
      <c r="J92" s="175"/>
      <c r="K92" s="175"/>
      <c r="L92" s="64"/>
    </row>
    <row r="93" spans="1:12" ht="24.95" customHeight="1" x14ac:dyDescent="0.25">
      <c r="A93" s="180"/>
      <c r="B93" s="181"/>
      <c r="C93" s="182"/>
      <c r="D93" s="159" t="str">
        <f t="shared" si="2"/>
        <v/>
      </c>
      <c r="E93" s="175"/>
      <c r="F93" s="175"/>
      <c r="G93" s="175"/>
      <c r="H93" s="175"/>
      <c r="I93" s="175"/>
      <c r="J93" s="175"/>
      <c r="K93" s="175"/>
      <c r="L93" s="64"/>
    </row>
    <row r="94" spans="1:12" ht="24.95" customHeight="1" thickBot="1" x14ac:dyDescent="0.3">
      <c r="A94" s="183"/>
      <c r="B94" s="184"/>
      <c r="C94" s="185"/>
      <c r="D94" s="160" t="str">
        <f t="shared" si="2"/>
        <v/>
      </c>
      <c r="E94" s="176"/>
      <c r="F94" s="176"/>
      <c r="G94" s="176"/>
      <c r="H94" s="176"/>
      <c r="I94" s="176"/>
      <c r="J94" s="176"/>
      <c r="K94" s="176"/>
      <c r="L94" s="64"/>
    </row>
    <row r="95" spans="1:12" ht="24.95" customHeight="1" thickBot="1" x14ac:dyDescent="0.3">
      <c r="A95" s="239" t="s">
        <v>233</v>
      </c>
      <c r="B95" s="240"/>
      <c r="C95" s="240"/>
      <c r="D95" s="161">
        <f>SUM(D17:D94)</f>
        <v>0</v>
      </c>
      <c r="E95" s="105">
        <f t="shared" ref="E95:K95" si="3">SUM(E17:E94)</f>
        <v>0</v>
      </c>
      <c r="F95" s="105">
        <f t="shared" si="3"/>
        <v>0</v>
      </c>
      <c r="G95" s="105">
        <f t="shared" si="3"/>
        <v>0</v>
      </c>
      <c r="H95" s="105">
        <f t="shared" si="3"/>
        <v>0</v>
      </c>
      <c r="I95" s="105">
        <f t="shared" si="3"/>
        <v>0</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
  <sheetViews>
    <sheetView workbookViewId="0">
      <selection activeCell="E9" sqref="E9"/>
    </sheetView>
  </sheetViews>
  <sheetFormatPr defaultRowHeight="15" x14ac:dyDescent="0.25"/>
  <sheetData>
    <row r="2" spans="1:1" ht="18.75" x14ac:dyDescent="0.3">
      <c r="A2" s="129" t="s">
        <v>160</v>
      </c>
    </row>
    <row r="3" spans="1:1" s="260" customFormat="1" ht="24.75" customHeight="1" x14ac:dyDescent="0.25">
      <c r="A3" s="259" t="s">
        <v>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F85" sqref="F85"/>
    </sheetView>
  </sheetViews>
  <sheetFormatPr defaultColWidth="9.140625" defaultRowHeight="24.95" customHeight="1" x14ac:dyDescent="0.25"/>
  <cols>
    <col min="1" max="1" width="17.140625" style="33" customWidth="1"/>
    <col min="2" max="2" width="21.140625" style="33" customWidth="1"/>
    <col min="3" max="3" width="69.140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6" t="s">
        <v>161</v>
      </c>
      <c r="H1" s="57"/>
      <c r="I1" s="57"/>
      <c r="J1" s="57"/>
      <c r="K1" s="58"/>
      <c r="L1" s="21"/>
      <c r="M1" s="205" t="s">
        <v>162</v>
      </c>
      <c r="N1" s="205"/>
    </row>
    <row r="2" spans="1:25" ht="30" customHeight="1" x14ac:dyDescent="0.25">
      <c r="A2" s="227" t="s">
        <v>163</v>
      </c>
      <c r="B2" s="227"/>
      <c r="C2" s="227"/>
      <c r="D2" s="227"/>
      <c r="E2" s="227"/>
      <c r="F2" s="12"/>
      <c r="G2" s="228" t="s">
        <v>1</v>
      </c>
      <c r="H2" s="229"/>
      <c r="I2" s="229"/>
      <c r="J2" s="230"/>
      <c r="K2" s="138">
        <f>D95</f>
        <v>663241.67999999982</v>
      </c>
      <c r="M2" s="192" t="s">
        <v>164</v>
      </c>
      <c r="N2" s="192"/>
    </row>
    <row r="3" spans="1:25" ht="30" customHeight="1" x14ac:dyDescent="0.25">
      <c r="A3" s="227"/>
      <c r="B3" s="227"/>
      <c r="C3" s="227"/>
      <c r="D3" s="227"/>
      <c r="E3" s="227"/>
      <c r="F3" s="12"/>
      <c r="G3" s="231" t="s">
        <v>165</v>
      </c>
      <c r="H3" s="232"/>
      <c r="I3" s="232"/>
      <c r="J3" s="233"/>
      <c r="K3" s="66">
        <v>1808605</v>
      </c>
      <c r="M3" s="222" t="s">
        <v>130</v>
      </c>
      <c r="N3" s="222"/>
    </row>
    <row r="4" spans="1:25" ht="30" customHeight="1" x14ac:dyDescent="0.25">
      <c r="A4" s="227"/>
      <c r="B4" s="227"/>
      <c r="C4" s="227"/>
      <c r="D4" s="227"/>
      <c r="E4" s="227"/>
      <c r="F4" s="12"/>
      <c r="G4" s="234" t="s">
        <v>2</v>
      </c>
      <c r="H4" s="235"/>
      <c r="I4" s="235"/>
      <c r="J4" s="236"/>
      <c r="K4" s="66"/>
      <c r="L4" s="3"/>
      <c r="M4" s="192" t="s">
        <v>131</v>
      </c>
      <c r="N4" s="192"/>
      <c r="O4"/>
      <c r="P4"/>
      <c r="Q4"/>
      <c r="R4"/>
      <c r="S4"/>
      <c r="T4"/>
      <c r="U4"/>
      <c r="V4"/>
      <c r="W4"/>
      <c r="X4"/>
      <c r="Y4"/>
    </row>
    <row r="5" spans="1:25" ht="30" customHeight="1" x14ac:dyDescent="0.25">
      <c r="A5" s="221"/>
      <c r="B5" s="221"/>
      <c r="C5" s="221"/>
      <c r="D5" s="221"/>
      <c r="E5" s="221"/>
      <c r="F5" s="12"/>
      <c r="G5" s="53" t="s">
        <v>3</v>
      </c>
      <c r="H5" s="54"/>
      <c r="I5" s="54"/>
      <c r="J5" s="55"/>
      <c r="K5" s="139">
        <f>SUM(K2:K4)</f>
        <v>2471846.6799999997</v>
      </c>
      <c r="L5" s="4"/>
      <c r="M5" s="222" t="s">
        <v>4</v>
      </c>
      <c r="N5" s="222"/>
      <c r="O5"/>
      <c r="P5"/>
      <c r="Q5"/>
      <c r="R5"/>
      <c r="S5"/>
      <c r="T5"/>
      <c r="U5"/>
      <c r="V5"/>
      <c r="W5"/>
      <c r="X5"/>
      <c r="Y5"/>
    </row>
    <row r="6" spans="1:25" ht="44.25" customHeight="1" thickBot="1" x14ac:dyDescent="0.3">
      <c r="F6" s="12"/>
      <c r="G6" s="223" t="s">
        <v>166</v>
      </c>
      <c r="H6" s="224"/>
      <c r="I6" s="224"/>
      <c r="J6" s="225"/>
      <c r="K6" s="106">
        <v>2471846.6800000002</v>
      </c>
      <c r="L6" s="4"/>
      <c r="M6" s="226" t="s">
        <v>132</v>
      </c>
      <c r="N6" s="226"/>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6"/>
      <c r="B9" s="209" t="s">
        <v>149</v>
      </c>
      <c r="C9" s="210"/>
      <c r="D9" s="215" t="s">
        <v>5</v>
      </c>
      <c r="E9" s="8" t="s">
        <v>6</v>
      </c>
      <c r="F9" s="9"/>
      <c r="G9" s="9"/>
      <c r="H9" s="9"/>
      <c r="I9" s="9"/>
      <c r="J9" s="9"/>
      <c r="K9" s="10"/>
      <c r="L9" s="11"/>
      <c r="M9" s="205" t="s">
        <v>133</v>
      </c>
      <c r="N9" s="205"/>
      <c r="O9" s="6"/>
      <c r="P9" s="6"/>
      <c r="Q9" s="6"/>
      <c r="R9" s="6"/>
      <c r="S9" s="6"/>
      <c r="T9" s="6"/>
      <c r="U9" s="6"/>
      <c r="V9" s="6"/>
      <c r="W9" s="6"/>
      <c r="X9" s="6"/>
      <c r="Y9" s="6"/>
    </row>
    <row r="10" spans="1:25" s="12" customFormat="1" ht="24.95" customHeight="1" x14ac:dyDescent="0.25">
      <c r="A10" s="207"/>
      <c r="B10" s="211"/>
      <c r="C10" s="212"/>
      <c r="D10" s="216"/>
      <c r="E10" s="13" t="s">
        <v>234</v>
      </c>
      <c r="F10" s="14"/>
      <c r="G10" s="14"/>
      <c r="H10" s="14"/>
      <c r="I10" s="14"/>
      <c r="J10" s="14"/>
      <c r="K10" s="15"/>
      <c r="L10" s="11"/>
      <c r="M10" s="218" t="s">
        <v>191</v>
      </c>
      <c r="N10" s="219"/>
      <c r="O10" s="16"/>
      <c r="P10" s="16"/>
      <c r="Q10" s="16"/>
      <c r="R10" s="16"/>
      <c r="S10" s="16"/>
      <c r="T10" s="16"/>
      <c r="U10" s="16"/>
      <c r="V10" s="16"/>
      <c r="W10" s="16"/>
      <c r="X10" s="16"/>
      <c r="Y10" s="16"/>
    </row>
    <row r="11" spans="1:25" s="12" customFormat="1" ht="30.75" customHeight="1" thickBot="1" x14ac:dyDescent="0.3">
      <c r="A11" s="208"/>
      <c r="B11" s="213"/>
      <c r="C11" s="214"/>
      <c r="D11" s="217"/>
      <c r="E11" s="13" t="s">
        <v>167</v>
      </c>
      <c r="F11" s="14"/>
      <c r="G11" s="14"/>
      <c r="H11" s="14"/>
      <c r="I11" s="14"/>
      <c r="J11" s="14"/>
      <c r="K11" s="15"/>
      <c r="L11" s="17"/>
      <c r="M11" s="219"/>
      <c r="N11" s="219"/>
      <c r="O11" s="16"/>
      <c r="P11" s="16"/>
      <c r="Q11" s="16"/>
      <c r="R11" s="16"/>
      <c r="S11" s="16"/>
      <c r="T11" s="16"/>
      <c r="U11" s="16"/>
      <c r="V11" s="16"/>
      <c r="W11" s="16"/>
      <c r="X11" s="16"/>
      <c r="Y11" s="16"/>
    </row>
    <row r="12" spans="1:25" s="12" customFormat="1" ht="34.5" customHeight="1" thickBot="1" x14ac:dyDescent="0.3">
      <c r="A12" s="52" t="s">
        <v>168</v>
      </c>
      <c r="B12" s="220" t="s">
        <v>242</v>
      </c>
      <c r="C12" s="220"/>
      <c r="D12" s="51" t="s">
        <v>243</v>
      </c>
      <c r="E12" s="18" t="s">
        <v>7</v>
      </c>
      <c r="F12" s="19"/>
      <c r="G12" s="19"/>
      <c r="H12" s="19"/>
      <c r="I12" s="19"/>
      <c r="J12" s="19"/>
      <c r="K12" s="20"/>
      <c r="L12" s="21"/>
      <c r="M12" s="219"/>
      <c r="N12" s="219"/>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59"/>
      <c r="B14" s="98"/>
      <c r="C14" s="59"/>
      <c r="D14" s="99"/>
      <c r="E14" s="198" t="s">
        <v>201</v>
      </c>
      <c r="F14" s="199"/>
      <c r="G14" s="199"/>
      <c r="H14" s="199"/>
      <c r="I14" s="199"/>
      <c r="J14" s="199"/>
      <c r="K14" s="200"/>
      <c r="M14" s="135"/>
      <c r="N14" s="135"/>
      <c r="O14" s="25"/>
      <c r="P14" s="25"/>
      <c r="Q14" s="25"/>
      <c r="R14" s="25"/>
      <c r="S14" s="25"/>
      <c r="T14" s="25"/>
      <c r="U14" s="25"/>
      <c r="V14" s="25"/>
      <c r="W14" s="25"/>
      <c r="X14" s="25"/>
      <c r="Y14" s="25"/>
    </row>
    <row r="15" spans="1:25" ht="39.75" customHeight="1" thickBot="1" x14ac:dyDescent="0.3">
      <c r="A15" s="60"/>
      <c r="B15" s="100"/>
      <c r="C15" s="60"/>
      <c r="D15" s="101"/>
      <c r="E15" s="198" t="s">
        <v>9</v>
      </c>
      <c r="F15" s="201"/>
      <c r="G15" s="201"/>
      <c r="H15" s="201"/>
      <c r="I15" s="201"/>
      <c r="J15" s="202"/>
      <c r="K15" s="203" t="s">
        <v>10</v>
      </c>
      <c r="M15" s="205" t="s">
        <v>202</v>
      </c>
      <c r="N15" s="205"/>
    </row>
    <row r="16" spans="1:25" s="26" customFormat="1" ht="123.75" customHeight="1" thickBot="1" x14ac:dyDescent="0.3">
      <c r="A16" s="96" t="s">
        <v>150</v>
      </c>
      <c r="B16" s="102" t="s">
        <v>135</v>
      </c>
      <c r="C16" s="104" t="s">
        <v>11</v>
      </c>
      <c r="D16" s="103" t="s">
        <v>12</v>
      </c>
      <c r="E16" s="35" t="s">
        <v>13</v>
      </c>
      <c r="F16" s="36" t="s">
        <v>14</v>
      </c>
      <c r="G16" s="36" t="s">
        <v>136</v>
      </c>
      <c r="H16" s="36" t="s">
        <v>137</v>
      </c>
      <c r="I16" s="36" t="s">
        <v>139</v>
      </c>
      <c r="J16" s="37" t="s">
        <v>138</v>
      </c>
      <c r="K16" s="204"/>
      <c r="M16" s="205"/>
      <c r="N16" s="205"/>
    </row>
    <row r="17" spans="1:14" s="27" customFormat="1" ht="24.95" customHeight="1" x14ac:dyDescent="0.25">
      <c r="A17" s="49" t="s">
        <v>15</v>
      </c>
      <c r="B17" s="156">
        <v>301</v>
      </c>
      <c r="C17" s="130" t="s">
        <v>221</v>
      </c>
      <c r="D17" s="132" t="str">
        <f>IF(SUM(E17:K17)&gt;0,(SUM(E17:K17)),"")</f>
        <v/>
      </c>
      <c r="E17" s="140"/>
      <c r="F17" s="141"/>
      <c r="G17" s="141"/>
      <c r="H17" s="141"/>
      <c r="I17" s="141"/>
      <c r="J17" s="141"/>
      <c r="K17" s="142"/>
      <c r="M17" s="30"/>
      <c r="N17" s="41" t="s">
        <v>169</v>
      </c>
    </row>
    <row r="18" spans="1:14" s="27" customFormat="1" ht="24.95" customHeight="1" x14ac:dyDescent="0.25">
      <c r="A18" s="50" t="s">
        <v>16</v>
      </c>
      <c r="B18" s="158">
        <v>302</v>
      </c>
      <c r="C18" s="131" t="s">
        <v>17</v>
      </c>
      <c r="D18" s="133" t="str">
        <f t="shared" ref="D18:D81" si="0">IF(SUM(E18:K18)&gt;0,(SUM(E18:K18)),"")</f>
        <v/>
      </c>
      <c r="E18" s="143"/>
      <c r="F18" s="144"/>
      <c r="G18" s="144"/>
      <c r="H18" s="144"/>
      <c r="I18" s="144"/>
      <c r="J18" s="144"/>
      <c r="K18" s="145"/>
      <c r="M18" s="47"/>
      <c r="N18" s="41" t="s">
        <v>170</v>
      </c>
    </row>
    <row r="19" spans="1:14" s="91" customFormat="1" ht="24.95" customHeight="1" x14ac:dyDescent="0.25">
      <c r="A19" s="50" t="s">
        <v>206</v>
      </c>
      <c r="B19" s="158">
        <v>376</v>
      </c>
      <c r="C19" s="131" t="s">
        <v>207</v>
      </c>
      <c r="D19" s="133" t="str">
        <f t="shared" si="0"/>
        <v/>
      </c>
      <c r="E19" s="143"/>
      <c r="F19" s="144"/>
      <c r="G19" s="144"/>
      <c r="H19" s="144"/>
      <c r="I19" s="144"/>
      <c r="J19" s="144"/>
      <c r="K19" s="145"/>
      <c r="M19" s="136"/>
      <c r="N19" s="137"/>
    </row>
    <row r="20" spans="1:14" s="27" customFormat="1" ht="24.95" customHeight="1" x14ac:dyDescent="0.25">
      <c r="A20" s="50" t="s">
        <v>18</v>
      </c>
      <c r="B20" s="158">
        <v>303</v>
      </c>
      <c r="C20" s="131" t="s">
        <v>19</v>
      </c>
      <c r="D20" s="133" t="str">
        <f t="shared" si="0"/>
        <v/>
      </c>
      <c r="E20" s="143"/>
      <c r="F20" s="144"/>
      <c r="G20" s="144"/>
      <c r="H20" s="144"/>
      <c r="I20" s="144"/>
      <c r="J20" s="144"/>
      <c r="K20" s="145"/>
      <c r="M20" s="30"/>
      <c r="N20" s="192" t="s">
        <v>171</v>
      </c>
    </row>
    <row r="21" spans="1:14" s="27" customFormat="1" ht="24.95" customHeight="1" x14ac:dyDescent="0.25">
      <c r="A21" s="50" t="s">
        <v>20</v>
      </c>
      <c r="B21" s="158">
        <v>304</v>
      </c>
      <c r="C21" s="131" t="s">
        <v>21</v>
      </c>
      <c r="D21" s="133" t="str">
        <f t="shared" si="0"/>
        <v/>
      </c>
      <c r="E21" s="143"/>
      <c r="F21" s="144"/>
      <c r="G21" s="144"/>
      <c r="H21" s="144"/>
      <c r="I21" s="144"/>
      <c r="J21" s="144"/>
      <c r="K21" s="145"/>
      <c r="M21" s="30"/>
      <c r="N21" s="192"/>
    </row>
    <row r="22" spans="1:14" s="27" customFormat="1" ht="24.95" customHeight="1" x14ac:dyDescent="0.25">
      <c r="A22" s="50" t="s">
        <v>22</v>
      </c>
      <c r="B22" s="158">
        <v>305</v>
      </c>
      <c r="C22" s="131" t="s">
        <v>23</v>
      </c>
      <c r="D22" s="133" t="str">
        <f t="shared" si="0"/>
        <v/>
      </c>
      <c r="E22" s="143"/>
      <c r="F22" s="144"/>
      <c r="G22" s="144"/>
      <c r="H22" s="144"/>
      <c r="I22" s="144"/>
      <c r="J22" s="144"/>
      <c r="K22" s="145"/>
      <c r="M22" s="30"/>
      <c r="N22" s="192"/>
    </row>
    <row r="23" spans="1:14" s="27" customFormat="1" ht="24.95" customHeight="1" x14ac:dyDescent="0.25">
      <c r="A23" s="50" t="s">
        <v>24</v>
      </c>
      <c r="B23" s="158">
        <v>306</v>
      </c>
      <c r="C23" s="131" t="s">
        <v>25</v>
      </c>
      <c r="D23" s="133" t="str">
        <f t="shared" si="0"/>
        <v/>
      </c>
      <c r="E23" s="143"/>
      <c r="F23" s="144"/>
      <c r="G23" s="144"/>
      <c r="H23" s="144"/>
      <c r="I23" s="144"/>
      <c r="J23" s="144"/>
      <c r="K23" s="145"/>
      <c r="M23" s="30"/>
      <c r="N23" s="192" t="s">
        <v>172</v>
      </c>
    </row>
    <row r="24" spans="1:14" s="27" customFormat="1" ht="24.95" customHeight="1" x14ac:dyDescent="0.25">
      <c r="A24" s="50" t="s">
        <v>26</v>
      </c>
      <c r="B24" s="158">
        <v>307</v>
      </c>
      <c r="C24" s="172" t="s">
        <v>27</v>
      </c>
      <c r="D24" s="133">
        <f t="shared" si="0"/>
        <v>1147.5</v>
      </c>
      <c r="E24" s="143"/>
      <c r="F24" s="144"/>
      <c r="G24" s="144">
        <v>1147.5</v>
      </c>
      <c r="H24" s="144"/>
      <c r="I24" s="144"/>
      <c r="J24" s="144"/>
      <c r="K24" s="145"/>
      <c r="M24" s="30"/>
      <c r="N24" s="192"/>
    </row>
    <row r="25" spans="1:14" s="27" customFormat="1" ht="24.95" customHeight="1" x14ac:dyDescent="0.25">
      <c r="A25" s="50" t="s">
        <v>28</v>
      </c>
      <c r="B25" s="158">
        <v>309</v>
      </c>
      <c r="C25" s="172" t="s">
        <v>224</v>
      </c>
      <c r="D25" s="133" t="str">
        <f t="shared" si="0"/>
        <v/>
      </c>
      <c r="E25" s="143"/>
      <c r="F25" s="144"/>
      <c r="G25" s="144"/>
      <c r="H25" s="144"/>
      <c r="I25" s="144"/>
      <c r="J25" s="144"/>
      <c r="K25" s="145"/>
      <c r="M25" s="30"/>
      <c r="N25" s="192" t="s">
        <v>173</v>
      </c>
    </row>
    <row r="26" spans="1:14" s="27" customFormat="1" ht="24.95" customHeight="1" x14ac:dyDescent="0.25">
      <c r="A26" s="50" t="s">
        <v>30</v>
      </c>
      <c r="B26" s="158">
        <v>310</v>
      </c>
      <c r="C26" s="172" t="s">
        <v>31</v>
      </c>
      <c r="D26" s="133" t="str">
        <f t="shared" si="0"/>
        <v/>
      </c>
      <c r="E26" s="143"/>
      <c r="F26" s="144"/>
      <c r="G26" s="144"/>
      <c r="H26" s="144"/>
      <c r="I26" s="144"/>
      <c r="J26" s="144"/>
      <c r="K26" s="145"/>
      <c r="M26" s="30"/>
      <c r="N26" s="192"/>
    </row>
    <row r="27" spans="1:14" s="27" customFormat="1" ht="24.95" customHeight="1" x14ac:dyDescent="0.25">
      <c r="A27" s="50" t="s">
        <v>32</v>
      </c>
      <c r="B27" s="158">
        <v>311</v>
      </c>
      <c r="C27" s="172" t="s">
        <v>33</v>
      </c>
      <c r="D27" s="133">
        <f t="shared" si="0"/>
        <v>2100</v>
      </c>
      <c r="E27" s="143"/>
      <c r="F27" s="144"/>
      <c r="G27" s="144">
        <v>2100</v>
      </c>
      <c r="H27" s="144"/>
      <c r="I27" s="144"/>
      <c r="J27" s="144"/>
      <c r="K27" s="145"/>
      <c r="M27" s="30"/>
      <c r="N27" s="192" t="s">
        <v>174</v>
      </c>
    </row>
    <row r="28" spans="1:14" s="27" customFormat="1" ht="24.95" customHeight="1" x14ac:dyDescent="0.25">
      <c r="A28" s="50" t="s">
        <v>34</v>
      </c>
      <c r="B28" s="158">
        <v>312</v>
      </c>
      <c r="C28" s="172" t="s">
        <v>35</v>
      </c>
      <c r="D28" s="133" t="str">
        <f t="shared" si="0"/>
        <v/>
      </c>
      <c r="E28" s="143"/>
      <c r="F28" s="144"/>
      <c r="G28" s="144"/>
      <c r="H28" s="144"/>
      <c r="I28" s="144"/>
      <c r="J28" s="144"/>
      <c r="K28" s="145"/>
      <c r="M28" s="30"/>
      <c r="N28" s="192"/>
    </row>
    <row r="29" spans="1:14" s="27" customFormat="1" ht="24.95" customHeight="1" x14ac:dyDescent="0.25">
      <c r="A29" s="50" t="s">
        <v>36</v>
      </c>
      <c r="B29" s="158">
        <v>313</v>
      </c>
      <c r="C29" s="172" t="s">
        <v>208</v>
      </c>
      <c r="D29" s="133">
        <f t="shared" si="0"/>
        <v>19335.55</v>
      </c>
      <c r="E29" s="143"/>
      <c r="F29" s="144"/>
      <c r="G29" s="144">
        <v>1932</v>
      </c>
      <c r="H29" s="144">
        <v>662.62</v>
      </c>
      <c r="I29" s="144"/>
      <c r="J29" s="144"/>
      <c r="K29" s="145">
        <v>16740.93</v>
      </c>
      <c r="M29" s="30"/>
      <c r="N29" s="192"/>
    </row>
    <row r="30" spans="1:14" s="27" customFormat="1" ht="24.95" customHeight="1" x14ac:dyDescent="0.25">
      <c r="A30" s="50" t="s">
        <v>37</v>
      </c>
      <c r="B30" s="158">
        <v>314</v>
      </c>
      <c r="C30" s="172" t="s">
        <v>209</v>
      </c>
      <c r="D30" s="133" t="str">
        <f t="shared" si="0"/>
        <v/>
      </c>
      <c r="E30" s="143"/>
      <c r="F30" s="144"/>
      <c r="G30" s="144"/>
      <c r="H30" s="144"/>
      <c r="I30" s="144"/>
      <c r="J30" s="144"/>
      <c r="K30" s="145"/>
      <c r="M30" s="192" t="s">
        <v>203</v>
      </c>
      <c r="N30" s="192"/>
    </row>
    <row r="31" spans="1:14" s="27" customFormat="1" ht="24.95" customHeight="1" x14ac:dyDescent="0.25">
      <c r="A31" s="50" t="s">
        <v>38</v>
      </c>
      <c r="B31" s="158">
        <v>315</v>
      </c>
      <c r="C31" s="172" t="s">
        <v>39</v>
      </c>
      <c r="D31" s="133" t="str">
        <f t="shared" si="0"/>
        <v/>
      </c>
      <c r="E31" s="143"/>
      <c r="F31" s="144"/>
      <c r="G31" s="144"/>
      <c r="H31" s="144"/>
      <c r="I31" s="144"/>
      <c r="J31" s="144"/>
      <c r="K31" s="145"/>
      <c r="M31" s="192"/>
      <c r="N31" s="192"/>
    </row>
    <row r="32" spans="1:14" s="27" customFormat="1" ht="24.95" customHeight="1" x14ac:dyDescent="0.25">
      <c r="A32" s="50" t="s">
        <v>40</v>
      </c>
      <c r="B32" s="158">
        <v>316</v>
      </c>
      <c r="C32" s="172" t="s">
        <v>41</v>
      </c>
      <c r="D32" s="133" t="str">
        <f t="shared" si="0"/>
        <v/>
      </c>
      <c r="E32" s="143"/>
      <c r="F32" s="144"/>
      <c r="G32" s="144"/>
      <c r="H32" s="144"/>
      <c r="I32" s="144"/>
      <c r="J32" s="144"/>
      <c r="K32" s="145"/>
      <c r="M32" s="192"/>
      <c r="N32" s="192"/>
    </row>
    <row r="33" spans="1:25" s="27" customFormat="1" ht="24.95" customHeight="1" x14ac:dyDescent="0.25">
      <c r="A33" s="50" t="s">
        <v>42</v>
      </c>
      <c r="B33" s="158">
        <v>317</v>
      </c>
      <c r="C33" s="172" t="s">
        <v>43</v>
      </c>
      <c r="D33" s="133">
        <f t="shared" si="0"/>
        <v>84644.32</v>
      </c>
      <c r="E33" s="143"/>
      <c r="F33" s="144"/>
      <c r="G33" s="144">
        <v>13969.3</v>
      </c>
      <c r="H33" s="144">
        <v>3591.3</v>
      </c>
      <c r="I33" s="144"/>
      <c r="J33" s="144">
        <v>120</v>
      </c>
      <c r="K33" s="145">
        <v>66963.72</v>
      </c>
      <c r="M33" s="192"/>
      <c r="N33" s="192"/>
    </row>
    <row r="34" spans="1:25" s="27" customFormat="1" ht="24.95" customHeight="1" x14ac:dyDescent="0.25">
      <c r="A34" s="50" t="s">
        <v>44</v>
      </c>
      <c r="B34" s="158">
        <v>318</v>
      </c>
      <c r="C34" s="172" t="s">
        <v>45</v>
      </c>
      <c r="D34" s="133">
        <f t="shared" si="0"/>
        <v>22300.03</v>
      </c>
      <c r="E34" s="143"/>
      <c r="F34" s="144"/>
      <c r="G34" s="144">
        <v>4812</v>
      </c>
      <c r="H34" s="144">
        <v>747.1</v>
      </c>
      <c r="I34" s="144"/>
      <c r="J34" s="144"/>
      <c r="K34" s="145">
        <v>16740.93</v>
      </c>
      <c r="M34" s="192"/>
      <c r="N34" s="192"/>
    </row>
    <row r="35" spans="1:25" s="27" customFormat="1" ht="24.95" customHeight="1" x14ac:dyDescent="0.25">
      <c r="A35" s="50" t="s">
        <v>46</v>
      </c>
      <c r="B35" s="158">
        <v>319</v>
      </c>
      <c r="C35" s="172" t="s">
        <v>223</v>
      </c>
      <c r="D35" s="133" t="str">
        <f t="shared" si="0"/>
        <v/>
      </c>
      <c r="E35" s="143"/>
      <c r="F35" s="144"/>
      <c r="G35" s="144"/>
      <c r="H35" s="144"/>
      <c r="I35" s="144"/>
      <c r="J35" s="144"/>
      <c r="K35" s="145"/>
      <c r="M35" s="192" t="s">
        <v>175</v>
      </c>
      <c r="N35" s="192"/>
    </row>
    <row r="36" spans="1:25" s="27" customFormat="1" ht="24.95" customHeight="1" x14ac:dyDescent="0.25">
      <c r="A36" s="50" t="s">
        <v>47</v>
      </c>
      <c r="B36" s="158">
        <v>320</v>
      </c>
      <c r="C36" s="172" t="s">
        <v>48</v>
      </c>
      <c r="D36" s="133" t="str">
        <f t="shared" si="0"/>
        <v/>
      </c>
      <c r="E36" s="143"/>
      <c r="F36" s="144"/>
      <c r="G36" s="144"/>
      <c r="H36" s="144"/>
      <c r="I36" s="144"/>
      <c r="J36" s="144"/>
      <c r="K36" s="145"/>
      <c r="M36" s="192"/>
      <c r="N36" s="192"/>
      <c r="P36" s="25"/>
      <c r="Q36" s="25"/>
      <c r="R36" s="25"/>
      <c r="S36" s="25"/>
      <c r="T36" s="25"/>
      <c r="U36" s="25"/>
      <c r="V36" s="25"/>
      <c r="W36" s="25"/>
      <c r="X36" s="25"/>
      <c r="Y36" s="25"/>
    </row>
    <row r="37" spans="1:25" s="27" customFormat="1" ht="24.95" customHeight="1" x14ac:dyDescent="0.25">
      <c r="A37" s="50" t="s">
        <v>49</v>
      </c>
      <c r="B37" s="158">
        <v>321</v>
      </c>
      <c r="C37" s="172" t="s">
        <v>50</v>
      </c>
      <c r="D37" s="133" t="str">
        <f t="shared" si="0"/>
        <v/>
      </c>
      <c r="E37" s="143"/>
      <c r="F37" s="144"/>
      <c r="G37" s="144"/>
      <c r="H37" s="144"/>
      <c r="I37" s="144"/>
      <c r="J37" s="144"/>
      <c r="K37" s="145"/>
      <c r="M37" s="192"/>
      <c r="N37" s="192"/>
    </row>
    <row r="38" spans="1:25" s="27" customFormat="1" ht="24.95" customHeight="1" x14ac:dyDescent="0.25">
      <c r="A38" s="50" t="s">
        <v>51</v>
      </c>
      <c r="B38" s="158">
        <v>322</v>
      </c>
      <c r="C38" s="172" t="s">
        <v>52</v>
      </c>
      <c r="D38" s="133" t="str">
        <f t="shared" si="0"/>
        <v/>
      </c>
      <c r="E38" s="143"/>
      <c r="F38" s="144"/>
      <c r="G38" s="144"/>
      <c r="H38" s="144"/>
      <c r="I38" s="144"/>
      <c r="J38" s="144"/>
      <c r="K38" s="145"/>
      <c r="M38" s="192"/>
      <c r="N38" s="192"/>
    </row>
    <row r="39" spans="1:25" s="27" customFormat="1" ht="24.95" customHeight="1" x14ac:dyDescent="0.25">
      <c r="A39" s="50" t="s">
        <v>53</v>
      </c>
      <c r="B39" s="158">
        <v>345</v>
      </c>
      <c r="C39" s="172" t="s">
        <v>54</v>
      </c>
      <c r="D39" s="133" t="str">
        <f t="shared" si="0"/>
        <v/>
      </c>
      <c r="E39" s="143"/>
      <c r="F39" s="144"/>
      <c r="G39" s="144"/>
      <c r="H39" s="144"/>
      <c r="I39" s="144"/>
      <c r="J39" s="144"/>
      <c r="K39" s="145"/>
      <c r="M39" s="192"/>
      <c r="N39" s="192"/>
    </row>
    <row r="40" spans="1:25" s="27" customFormat="1" ht="24.95" customHeight="1" x14ac:dyDescent="0.25">
      <c r="A40" s="50" t="s">
        <v>55</v>
      </c>
      <c r="B40" s="158">
        <v>323</v>
      </c>
      <c r="C40" s="172" t="s">
        <v>56</v>
      </c>
      <c r="D40" s="133">
        <f t="shared" si="0"/>
        <v>266.36</v>
      </c>
      <c r="E40" s="143"/>
      <c r="F40" s="144"/>
      <c r="G40" s="144"/>
      <c r="H40" s="144">
        <v>266.36</v>
      </c>
      <c r="I40" s="144"/>
      <c r="J40" s="144"/>
      <c r="K40" s="145"/>
      <c r="M40" s="30"/>
      <c r="N40" s="192" t="s">
        <v>176</v>
      </c>
    </row>
    <row r="41" spans="1:25" s="27" customFormat="1" ht="24.95" customHeight="1" x14ac:dyDescent="0.25">
      <c r="A41" s="50" t="s">
        <v>57</v>
      </c>
      <c r="B41" s="158">
        <v>324</v>
      </c>
      <c r="C41" s="172" t="s">
        <v>58</v>
      </c>
      <c r="D41" s="133" t="str">
        <f t="shared" si="0"/>
        <v/>
      </c>
      <c r="E41" s="143"/>
      <c r="F41" s="144"/>
      <c r="G41" s="144"/>
      <c r="H41" s="144"/>
      <c r="I41" s="144"/>
      <c r="J41" s="144"/>
      <c r="K41" s="145"/>
      <c r="M41" s="30"/>
      <c r="N41" s="192"/>
    </row>
    <row r="42" spans="1:25" s="27" customFormat="1" ht="24.95" customHeight="1" x14ac:dyDescent="0.25">
      <c r="A42" s="50" t="s">
        <v>59</v>
      </c>
      <c r="B42" s="158">
        <v>325</v>
      </c>
      <c r="C42" s="172" t="s">
        <v>60</v>
      </c>
      <c r="D42" s="133">
        <f t="shared" si="0"/>
        <v>10830.359999999999</v>
      </c>
      <c r="E42" s="143"/>
      <c r="F42" s="144"/>
      <c r="G42" s="144">
        <v>1932</v>
      </c>
      <c r="H42" s="144">
        <v>527.89</v>
      </c>
      <c r="I42" s="144"/>
      <c r="J42" s="144"/>
      <c r="K42" s="145">
        <v>8370.4699999999993</v>
      </c>
      <c r="M42" s="30"/>
      <c r="N42" s="192" t="s">
        <v>177</v>
      </c>
    </row>
    <row r="43" spans="1:25" s="27" customFormat="1" ht="24.95" customHeight="1" x14ac:dyDescent="0.25">
      <c r="A43" s="50" t="s">
        <v>61</v>
      </c>
      <c r="B43" s="158">
        <v>326</v>
      </c>
      <c r="C43" s="172" t="s">
        <v>62</v>
      </c>
      <c r="D43" s="133" t="str">
        <f t="shared" si="0"/>
        <v/>
      </c>
      <c r="E43" s="143"/>
      <c r="F43" s="144"/>
      <c r="G43" s="144"/>
      <c r="H43" s="144"/>
      <c r="I43" s="144"/>
      <c r="J43" s="144"/>
      <c r="K43" s="145"/>
      <c r="M43" s="30"/>
      <c r="N43" s="192"/>
    </row>
    <row r="44" spans="1:25" s="27" customFormat="1" ht="35.25" customHeight="1" x14ac:dyDescent="0.25">
      <c r="A44" s="50" t="s">
        <v>116</v>
      </c>
      <c r="B44" s="158">
        <v>359</v>
      </c>
      <c r="C44" s="172" t="s">
        <v>241</v>
      </c>
      <c r="D44" s="133" t="str">
        <f t="shared" si="0"/>
        <v/>
      </c>
      <c r="E44" s="143"/>
      <c r="F44" s="144"/>
      <c r="G44" s="144"/>
      <c r="H44" s="144"/>
      <c r="I44" s="144"/>
      <c r="J44" s="144"/>
      <c r="K44" s="145"/>
      <c r="M44" s="30"/>
      <c r="N44" s="192" t="s">
        <v>178</v>
      </c>
    </row>
    <row r="45" spans="1:25" s="27" customFormat="1" ht="24.95" customHeight="1" x14ac:dyDescent="0.25">
      <c r="A45" s="50" t="s">
        <v>63</v>
      </c>
      <c r="B45" s="158">
        <v>327</v>
      </c>
      <c r="C45" s="172" t="s">
        <v>64</v>
      </c>
      <c r="D45" s="133" t="str">
        <f t="shared" si="0"/>
        <v/>
      </c>
      <c r="E45" s="143"/>
      <c r="F45" s="144"/>
      <c r="G45" s="144"/>
      <c r="H45" s="144"/>
      <c r="I45" s="144"/>
      <c r="J45" s="144"/>
      <c r="K45" s="145"/>
      <c r="M45" s="30"/>
      <c r="N45" s="192"/>
    </row>
    <row r="46" spans="1:25" s="27" customFormat="1" ht="24.95" customHeight="1" x14ac:dyDescent="0.25">
      <c r="A46" s="50" t="s">
        <v>65</v>
      </c>
      <c r="B46" s="158">
        <v>328</v>
      </c>
      <c r="C46" s="172" t="s">
        <v>66</v>
      </c>
      <c r="D46" s="133" t="str">
        <f t="shared" si="0"/>
        <v/>
      </c>
      <c r="E46" s="143"/>
      <c r="F46" s="144"/>
      <c r="G46" s="144"/>
      <c r="H46" s="144"/>
      <c r="I46" s="144"/>
      <c r="J46" s="144"/>
      <c r="K46" s="145"/>
      <c r="M46" s="30"/>
      <c r="N46" s="192" t="s">
        <v>179</v>
      </c>
    </row>
    <row r="47" spans="1:25" s="27" customFormat="1" ht="24.95" customHeight="1" x14ac:dyDescent="0.25">
      <c r="A47" s="50" t="s">
        <v>67</v>
      </c>
      <c r="B47" s="158">
        <v>329</v>
      </c>
      <c r="C47" s="172" t="s">
        <v>68</v>
      </c>
      <c r="D47" s="133">
        <f t="shared" si="0"/>
        <v>70134.8</v>
      </c>
      <c r="E47" s="143"/>
      <c r="F47" s="144"/>
      <c r="G47" s="144">
        <v>7452</v>
      </c>
      <c r="H47" s="144">
        <v>3969.54</v>
      </c>
      <c r="I47" s="144"/>
      <c r="J47" s="144">
        <v>120</v>
      </c>
      <c r="K47" s="145">
        <v>58593.26</v>
      </c>
      <c r="M47" s="30"/>
      <c r="N47" s="192"/>
    </row>
    <row r="48" spans="1:25" s="27" customFormat="1" ht="24.95" customHeight="1" x14ac:dyDescent="0.25">
      <c r="A48" s="50" t="s">
        <v>69</v>
      </c>
      <c r="B48" s="158">
        <v>330</v>
      </c>
      <c r="C48" s="172" t="s">
        <v>225</v>
      </c>
      <c r="D48" s="133">
        <f t="shared" si="0"/>
        <v>92243.290000000008</v>
      </c>
      <c r="E48" s="143">
        <v>21543</v>
      </c>
      <c r="F48" s="144">
        <v>1828.19</v>
      </c>
      <c r="G48" s="144">
        <v>320.39999999999998</v>
      </c>
      <c r="H48" s="144"/>
      <c r="I48" s="144">
        <v>634</v>
      </c>
      <c r="J48" s="144">
        <v>953.98</v>
      </c>
      <c r="K48" s="145">
        <v>66963.72</v>
      </c>
      <c r="M48" s="30"/>
      <c r="N48" s="136"/>
    </row>
    <row r="49" spans="1:14" s="27" customFormat="1" ht="24.95" customHeight="1" x14ac:dyDescent="0.25">
      <c r="A49" s="50" t="s">
        <v>72</v>
      </c>
      <c r="B49" s="158">
        <v>333</v>
      </c>
      <c r="C49" s="172" t="s">
        <v>73</v>
      </c>
      <c r="D49" s="133" t="str">
        <f t="shared" si="0"/>
        <v/>
      </c>
      <c r="E49" s="143"/>
      <c r="F49" s="144"/>
      <c r="G49" s="144"/>
      <c r="H49" s="144"/>
      <c r="I49" s="144"/>
      <c r="J49" s="144"/>
      <c r="K49" s="145"/>
      <c r="M49" s="30"/>
      <c r="N49" s="41" t="s">
        <v>134</v>
      </c>
    </row>
    <row r="50" spans="1:14" s="27" customFormat="1" ht="24.95" customHeight="1" x14ac:dyDescent="0.25">
      <c r="A50" s="50" t="s">
        <v>74</v>
      </c>
      <c r="B50" s="158">
        <v>334</v>
      </c>
      <c r="C50" s="172" t="s">
        <v>222</v>
      </c>
      <c r="D50" s="133" t="str">
        <f t="shared" si="0"/>
        <v/>
      </c>
      <c r="E50" s="143"/>
      <c r="F50" s="144"/>
      <c r="G50" s="144"/>
      <c r="H50" s="144"/>
      <c r="I50" s="144"/>
      <c r="J50" s="144"/>
      <c r="K50" s="145"/>
      <c r="M50" s="30"/>
      <c r="N50" s="47"/>
    </row>
    <row r="51" spans="1:14" s="27" customFormat="1" ht="24.95" customHeight="1" x14ac:dyDescent="0.25">
      <c r="A51" s="50" t="s">
        <v>75</v>
      </c>
      <c r="B51" s="158">
        <v>335</v>
      </c>
      <c r="C51" s="172" t="s">
        <v>210</v>
      </c>
      <c r="D51" s="133" t="str">
        <f t="shared" si="0"/>
        <v/>
      </c>
      <c r="E51" s="143"/>
      <c r="F51" s="144"/>
      <c r="G51" s="144"/>
      <c r="H51" s="144"/>
      <c r="I51" s="144"/>
      <c r="J51" s="144"/>
      <c r="K51" s="145"/>
      <c r="M51" s="41" t="s">
        <v>78</v>
      </c>
      <c r="N51" s="30"/>
    </row>
    <row r="52" spans="1:14" s="91" customFormat="1" ht="24.95" customHeight="1" x14ac:dyDescent="0.25">
      <c r="A52" s="50" t="s">
        <v>76</v>
      </c>
      <c r="B52" s="158">
        <v>336</v>
      </c>
      <c r="C52" s="172" t="s">
        <v>77</v>
      </c>
      <c r="D52" s="133" t="str">
        <f t="shared" si="0"/>
        <v/>
      </c>
      <c r="E52" s="143"/>
      <c r="F52" s="144"/>
      <c r="G52" s="144"/>
      <c r="H52" s="144"/>
      <c r="I52" s="144"/>
      <c r="J52" s="144"/>
      <c r="K52" s="145"/>
      <c r="M52" s="137"/>
      <c r="N52" s="94"/>
    </row>
    <row r="53" spans="1:14" s="27" customFormat="1" ht="24.95" customHeight="1" x14ac:dyDescent="0.25">
      <c r="A53" s="50" t="s">
        <v>79</v>
      </c>
      <c r="B53" s="158">
        <v>337</v>
      </c>
      <c r="C53" s="172" t="s">
        <v>226</v>
      </c>
      <c r="D53" s="133" t="str">
        <f t="shared" si="0"/>
        <v/>
      </c>
      <c r="E53" s="143"/>
      <c r="F53" s="144"/>
      <c r="G53" s="144"/>
      <c r="H53" s="144"/>
      <c r="I53" s="144"/>
      <c r="J53" s="144"/>
      <c r="K53" s="145"/>
      <c r="M53" s="30"/>
      <c r="N53" s="30"/>
    </row>
    <row r="54" spans="1:14" s="27" customFormat="1" ht="24.95" customHeight="1" x14ac:dyDescent="0.25">
      <c r="A54" s="50" t="s">
        <v>81</v>
      </c>
      <c r="B54" s="158">
        <v>339</v>
      </c>
      <c r="C54" s="172" t="s">
        <v>82</v>
      </c>
      <c r="D54" s="133" t="str">
        <f t="shared" si="0"/>
        <v/>
      </c>
      <c r="E54" s="143"/>
      <c r="F54" s="144"/>
      <c r="G54" s="144"/>
      <c r="H54" s="144"/>
      <c r="I54" s="144"/>
      <c r="J54" s="144"/>
      <c r="K54" s="145"/>
      <c r="M54" s="30"/>
      <c r="N54" s="30"/>
    </row>
    <row r="55" spans="1:14" s="27" customFormat="1" ht="24.95" customHeight="1" x14ac:dyDescent="0.25">
      <c r="A55" s="50" t="s">
        <v>83</v>
      </c>
      <c r="B55" s="158">
        <v>340</v>
      </c>
      <c r="C55" s="172" t="s">
        <v>84</v>
      </c>
      <c r="D55" s="133" t="str">
        <f t="shared" si="0"/>
        <v/>
      </c>
      <c r="E55" s="143"/>
      <c r="F55" s="144"/>
      <c r="G55" s="144"/>
      <c r="H55" s="144"/>
      <c r="I55" s="144"/>
      <c r="J55" s="144"/>
      <c r="K55" s="145"/>
      <c r="M55" s="30"/>
      <c r="N55" s="30"/>
    </row>
    <row r="56" spans="1:14" s="27" customFormat="1" ht="24.95" customHeight="1" x14ac:dyDescent="0.25">
      <c r="A56" s="50" t="s">
        <v>212</v>
      </c>
      <c r="B56" s="158">
        <v>373</v>
      </c>
      <c r="C56" s="172" t="s">
        <v>214</v>
      </c>
      <c r="D56" s="133" t="str">
        <f t="shared" si="0"/>
        <v/>
      </c>
      <c r="E56" s="143"/>
      <c r="F56" s="144"/>
      <c r="G56" s="144"/>
      <c r="H56" s="144"/>
      <c r="I56" s="144"/>
      <c r="J56" s="144"/>
      <c r="K56" s="145"/>
      <c r="M56" s="30"/>
      <c r="N56" s="30"/>
    </row>
    <row r="57" spans="1:14" s="91" customFormat="1" ht="24.95" customHeight="1" x14ac:dyDescent="0.25">
      <c r="A57" s="50" t="s">
        <v>87</v>
      </c>
      <c r="B57" s="158">
        <v>342</v>
      </c>
      <c r="C57" s="172" t="s">
        <v>88</v>
      </c>
      <c r="D57" s="133">
        <f t="shared" si="0"/>
        <v>19925.810000000001</v>
      </c>
      <c r="E57" s="143"/>
      <c r="F57" s="144"/>
      <c r="G57" s="144">
        <v>2685</v>
      </c>
      <c r="H57" s="144">
        <v>499.88</v>
      </c>
      <c r="I57" s="144"/>
      <c r="J57" s="144"/>
      <c r="K57" s="145">
        <v>16740.93</v>
      </c>
      <c r="M57" s="94"/>
      <c r="N57" s="94"/>
    </row>
    <row r="58" spans="1:14" s="27" customFormat="1" ht="24.75" customHeight="1" x14ac:dyDescent="0.25">
      <c r="A58" s="50" t="s">
        <v>89</v>
      </c>
      <c r="B58" s="158">
        <v>343</v>
      </c>
      <c r="C58" s="172" t="s">
        <v>90</v>
      </c>
      <c r="D58" s="133" t="str">
        <f t="shared" si="0"/>
        <v/>
      </c>
      <c r="E58" s="143"/>
      <c r="F58" s="144"/>
      <c r="G58" s="144"/>
      <c r="H58" s="144"/>
      <c r="I58" s="144"/>
      <c r="J58" s="144"/>
      <c r="K58" s="145"/>
      <c r="M58" s="30"/>
      <c r="N58" s="30"/>
    </row>
    <row r="59" spans="1:14" s="27" customFormat="1" ht="24.95" customHeight="1" x14ac:dyDescent="0.25">
      <c r="A59" s="50" t="s">
        <v>91</v>
      </c>
      <c r="B59" s="158">
        <v>344</v>
      </c>
      <c r="C59" s="172" t="s">
        <v>92</v>
      </c>
      <c r="D59" s="133" t="str">
        <f t="shared" si="0"/>
        <v/>
      </c>
      <c r="E59" s="143"/>
      <c r="F59" s="144"/>
      <c r="G59" s="144"/>
      <c r="H59" s="144"/>
      <c r="I59" s="144"/>
      <c r="J59" s="144"/>
      <c r="K59" s="145"/>
      <c r="M59" s="30"/>
      <c r="N59" s="30"/>
    </row>
    <row r="60" spans="1:14" s="26" customFormat="1" ht="24.95" customHeight="1" x14ac:dyDescent="0.25">
      <c r="A60" s="50" t="s">
        <v>93</v>
      </c>
      <c r="B60" s="158">
        <v>346</v>
      </c>
      <c r="C60" s="172" t="s">
        <v>94</v>
      </c>
      <c r="D60" s="133" t="str">
        <f t="shared" si="0"/>
        <v/>
      </c>
      <c r="E60" s="143"/>
      <c r="F60" s="144"/>
      <c r="G60" s="144"/>
      <c r="H60" s="144"/>
      <c r="I60" s="144"/>
      <c r="J60" s="144"/>
      <c r="K60" s="145"/>
      <c r="M60" s="30"/>
      <c r="N60" s="38"/>
    </row>
    <row r="61" spans="1:14" ht="24.95" customHeight="1" x14ac:dyDescent="0.25">
      <c r="A61" s="50" t="s">
        <v>95</v>
      </c>
      <c r="B61" s="158">
        <v>347</v>
      </c>
      <c r="C61" s="172" t="s">
        <v>227</v>
      </c>
      <c r="D61" s="133" t="str">
        <f t="shared" si="0"/>
        <v/>
      </c>
      <c r="E61" s="143"/>
      <c r="F61" s="144"/>
      <c r="G61" s="144"/>
      <c r="H61" s="144"/>
      <c r="I61" s="144"/>
      <c r="J61" s="144"/>
      <c r="K61" s="145"/>
      <c r="L61" s="1"/>
      <c r="M61" s="38"/>
    </row>
    <row r="62" spans="1:14" ht="24.95" customHeight="1" x14ac:dyDescent="0.25">
      <c r="A62" s="50" t="s">
        <v>115</v>
      </c>
      <c r="B62" s="158">
        <v>358</v>
      </c>
      <c r="C62" s="172" t="s">
        <v>216</v>
      </c>
      <c r="D62" s="133" t="str">
        <f t="shared" si="0"/>
        <v/>
      </c>
      <c r="E62" s="143"/>
      <c r="F62" s="144"/>
      <c r="G62" s="144"/>
      <c r="H62" s="144"/>
      <c r="I62" s="144"/>
      <c r="J62" s="144"/>
      <c r="K62" s="145"/>
      <c r="L62" s="1"/>
    </row>
    <row r="63" spans="1:14" s="64" customFormat="1" ht="24.95" customHeight="1" x14ac:dyDescent="0.25">
      <c r="A63" s="50" t="s">
        <v>96</v>
      </c>
      <c r="B63" s="158">
        <v>348</v>
      </c>
      <c r="C63" s="172" t="s">
        <v>97</v>
      </c>
      <c r="D63" s="133" t="str">
        <f t="shared" si="0"/>
        <v/>
      </c>
      <c r="E63" s="143"/>
      <c r="F63" s="144"/>
      <c r="G63" s="144"/>
      <c r="H63" s="144"/>
      <c r="I63" s="144"/>
      <c r="J63" s="144"/>
      <c r="K63" s="145"/>
      <c r="M63" s="76"/>
      <c r="N63" s="76"/>
    </row>
    <row r="64" spans="1:14" ht="24.95" customHeight="1" x14ac:dyDescent="0.25">
      <c r="A64" s="50" t="s">
        <v>98</v>
      </c>
      <c r="B64" s="158">
        <v>349</v>
      </c>
      <c r="C64" s="172" t="s">
        <v>99</v>
      </c>
      <c r="D64" s="133">
        <f t="shared" si="0"/>
        <v>76627.53</v>
      </c>
      <c r="E64" s="143"/>
      <c r="F64" s="144"/>
      <c r="G64" s="144">
        <v>16478</v>
      </c>
      <c r="H64" s="144">
        <v>1556.27</v>
      </c>
      <c r="I64" s="144"/>
      <c r="J64" s="144"/>
      <c r="K64" s="145">
        <v>58593.26</v>
      </c>
      <c r="L64" s="1"/>
    </row>
    <row r="65" spans="1:14" ht="24.95" customHeight="1" x14ac:dyDescent="0.25">
      <c r="A65" s="50" t="s">
        <v>80</v>
      </c>
      <c r="B65" s="158">
        <v>338</v>
      </c>
      <c r="C65" s="172" t="s">
        <v>217</v>
      </c>
      <c r="D65" s="133" t="str">
        <f t="shared" si="0"/>
        <v/>
      </c>
      <c r="E65" s="143"/>
      <c r="F65" s="144"/>
      <c r="G65" s="144"/>
      <c r="H65" s="144"/>
      <c r="I65" s="144"/>
      <c r="J65" s="144"/>
      <c r="K65" s="145"/>
      <c r="L65" s="1"/>
    </row>
    <row r="66" spans="1:14" ht="24.95" customHeight="1" x14ac:dyDescent="0.25">
      <c r="A66" s="50" t="s">
        <v>102</v>
      </c>
      <c r="B66" s="158">
        <v>351</v>
      </c>
      <c r="C66" s="172" t="s">
        <v>218</v>
      </c>
      <c r="D66" s="133" t="str">
        <f t="shared" si="0"/>
        <v/>
      </c>
      <c r="E66" s="143"/>
      <c r="F66" s="144"/>
      <c r="G66" s="144"/>
      <c r="H66" s="144"/>
      <c r="I66" s="144"/>
      <c r="J66" s="144"/>
      <c r="K66" s="145"/>
      <c r="L66" s="1"/>
    </row>
    <row r="67" spans="1:14" s="64" customFormat="1" ht="24.95" customHeight="1" x14ac:dyDescent="0.25">
      <c r="A67" s="50" t="s">
        <v>103</v>
      </c>
      <c r="B67" s="158">
        <v>352</v>
      </c>
      <c r="C67" s="172" t="s">
        <v>104</v>
      </c>
      <c r="D67" s="133" t="str">
        <f t="shared" si="0"/>
        <v/>
      </c>
      <c r="E67" s="143"/>
      <c r="F67" s="144"/>
      <c r="G67" s="144"/>
      <c r="H67" s="144"/>
      <c r="I67" s="144"/>
      <c r="J67" s="144"/>
      <c r="K67" s="145"/>
      <c r="M67" s="76"/>
      <c r="N67" s="76"/>
    </row>
    <row r="68" spans="1:14" ht="24.95" customHeight="1" x14ac:dyDescent="0.25">
      <c r="A68" s="50" t="s">
        <v>105</v>
      </c>
      <c r="B68" s="158">
        <v>353</v>
      </c>
      <c r="C68" s="172" t="s">
        <v>228</v>
      </c>
      <c r="D68" s="133" t="str">
        <f t="shared" si="0"/>
        <v/>
      </c>
      <c r="E68" s="143"/>
      <c r="F68" s="144"/>
      <c r="G68" s="144"/>
      <c r="H68" s="144"/>
      <c r="I68" s="144"/>
      <c r="J68" s="144"/>
      <c r="K68" s="145"/>
      <c r="L68" s="1"/>
    </row>
    <row r="69" spans="1:14" ht="24.95" customHeight="1" x14ac:dyDescent="0.25">
      <c r="A69" s="50" t="s">
        <v>107</v>
      </c>
      <c r="B69" s="158">
        <v>354</v>
      </c>
      <c r="C69" s="172" t="s">
        <v>108</v>
      </c>
      <c r="D69" s="133">
        <f t="shared" si="0"/>
        <v>158402.09</v>
      </c>
      <c r="E69" s="143"/>
      <c r="F69" s="144"/>
      <c r="G69" s="144">
        <v>25810.5</v>
      </c>
      <c r="H69" s="144">
        <v>5369.2</v>
      </c>
      <c r="I69" s="144"/>
      <c r="J69" s="144">
        <v>1665.4</v>
      </c>
      <c r="K69" s="145">
        <v>125556.99</v>
      </c>
      <c r="L69" s="1"/>
    </row>
    <row r="70" spans="1:14" ht="24.95" customHeight="1" x14ac:dyDescent="0.25">
      <c r="A70" s="50" t="s">
        <v>109</v>
      </c>
      <c r="B70" s="158">
        <v>355</v>
      </c>
      <c r="C70" s="172" t="s">
        <v>110</v>
      </c>
      <c r="D70" s="133" t="str">
        <f t="shared" si="0"/>
        <v/>
      </c>
      <c r="E70" s="143"/>
      <c r="F70" s="144"/>
      <c r="G70" s="144"/>
      <c r="H70" s="144"/>
      <c r="I70" s="144"/>
      <c r="J70" s="144"/>
      <c r="K70" s="145"/>
      <c r="L70" s="1"/>
    </row>
    <row r="71" spans="1:14" ht="24.95" customHeight="1" x14ac:dyDescent="0.25">
      <c r="A71" s="50" t="s">
        <v>111</v>
      </c>
      <c r="B71" s="158">
        <v>356</v>
      </c>
      <c r="C71" s="172" t="s">
        <v>112</v>
      </c>
      <c r="D71" s="133" t="str">
        <f t="shared" si="0"/>
        <v/>
      </c>
      <c r="E71" s="143"/>
      <c r="F71" s="144"/>
      <c r="G71" s="144"/>
      <c r="H71" s="144"/>
      <c r="I71" s="144"/>
      <c r="J71" s="144"/>
      <c r="K71" s="145"/>
      <c r="L71" s="1"/>
    </row>
    <row r="72" spans="1:14" ht="24.95" customHeight="1" x14ac:dyDescent="0.25">
      <c r="A72" s="50" t="s">
        <v>229</v>
      </c>
      <c r="B72" s="158">
        <v>374</v>
      </c>
      <c r="C72" s="172" t="s">
        <v>230</v>
      </c>
      <c r="D72" s="133" t="str">
        <f t="shared" si="0"/>
        <v/>
      </c>
      <c r="E72" s="143"/>
      <c r="F72" s="144"/>
      <c r="G72" s="144"/>
      <c r="H72" s="144"/>
      <c r="I72" s="144"/>
      <c r="J72" s="144"/>
      <c r="K72" s="145"/>
      <c r="L72" s="1"/>
    </row>
    <row r="73" spans="1:14" ht="24.95" customHeight="1" x14ac:dyDescent="0.25">
      <c r="A73" s="50" t="s">
        <v>113</v>
      </c>
      <c r="B73" s="158">
        <v>357</v>
      </c>
      <c r="C73" s="172" t="s">
        <v>114</v>
      </c>
      <c r="D73" s="133" t="str">
        <f t="shared" si="0"/>
        <v/>
      </c>
      <c r="E73" s="143"/>
      <c r="F73" s="144"/>
      <c r="G73" s="144"/>
      <c r="H73" s="144"/>
      <c r="I73" s="144"/>
      <c r="J73" s="144"/>
      <c r="K73" s="145"/>
      <c r="L73" s="1"/>
    </row>
    <row r="74" spans="1:14" ht="24.95" customHeight="1" x14ac:dyDescent="0.25">
      <c r="A74" s="50" t="s">
        <v>120</v>
      </c>
      <c r="B74" s="158">
        <v>361</v>
      </c>
      <c r="C74" s="172" t="s">
        <v>219</v>
      </c>
      <c r="D74" s="133" t="str">
        <f t="shared" si="0"/>
        <v/>
      </c>
      <c r="E74" s="143"/>
      <c r="F74" s="144"/>
      <c r="G74" s="144"/>
      <c r="H74" s="144"/>
      <c r="I74" s="144"/>
      <c r="J74" s="144"/>
      <c r="K74" s="145"/>
      <c r="L74" s="1"/>
    </row>
    <row r="75" spans="1:14" ht="24.95" customHeight="1" x14ac:dyDescent="0.25">
      <c r="A75" s="50" t="s">
        <v>121</v>
      </c>
      <c r="B75" s="158">
        <v>362</v>
      </c>
      <c r="C75" s="172" t="s">
        <v>231</v>
      </c>
      <c r="D75" s="133" t="str">
        <f t="shared" si="0"/>
        <v/>
      </c>
      <c r="E75" s="143"/>
      <c r="F75" s="144"/>
      <c r="G75" s="144"/>
      <c r="H75" s="144"/>
      <c r="I75" s="144"/>
      <c r="J75" s="144"/>
      <c r="K75" s="145"/>
      <c r="L75" s="1"/>
    </row>
    <row r="76" spans="1:14" ht="24.95" customHeight="1" x14ac:dyDescent="0.25">
      <c r="A76" s="50" t="s">
        <v>123</v>
      </c>
      <c r="B76" s="158">
        <v>364</v>
      </c>
      <c r="C76" s="172" t="s">
        <v>220</v>
      </c>
      <c r="D76" s="133" t="str">
        <f t="shared" si="0"/>
        <v/>
      </c>
      <c r="E76" s="143"/>
      <c r="F76" s="144"/>
      <c r="G76" s="144"/>
      <c r="H76" s="144"/>
      <c r="I76" s="144"/>
      <c r="J76" s="144"/>
      <c r="K76" s="145"/>
      <c r="L76" s="1"/>
    </row>
    <row r="77" spans="1:14" ht="24.95" customHeight="1" x14ac:dyDescent="0.25">
      <c r="A77" s="50" t="s">
        <v>124</v>
      </c>
      <c r="B77" s="158">
        <v>365</v>
      </c>
      <c r="C77" s="172" t="s">
        <v>125</v>
      </c>
      <c r="D77" s="133" t="str">
        <f t="shared" si="0"/>
        <v/>
      </c>
      <c r="E77" s="143"/>
      <c r="F77" s="144"/>
      <c r="G77" s="144"/>
      <c r="H77" s="144"/>
      <c r="I77" s="144"/>
      <c r="J77" s="144"/>
      <c r="K77" s="145"/>
      <c r="L77" s="1"/>
    </row>
    <row r="78" spans="1:14" ht="24.95" customHeight="1" x14ac:dyDescent="0.25">
      <c r="A78" s="50" t="s">
        <v>126</v>
      </c>
      <c r="B78" s="158">
        <v>366</v>
      </c>
      <c r="C78" s="172" t="s">
        <v>232</v>
      </c>
      <c r="D78" s="133">
        <f t="shared" si="0"/>
        <v>102852.70999999999</v>
      </c>
      <c r="E78" s="143">
        <v>21543.599999999999</v>
      </c>
      <c r="F78" s="144">
        <v>1821.66</v>
      </c>
      <c r="G78" s="144">
        <v>76</v>
      </c>
      <c r="H78" s="144">
        <v>1357.34</v>
      </c>
      <c r="I78" s="144"/>
      <c r="J78" s="144">
        <v>2719.92</v>
      </c>
      <c r="K78" s="145">
        <v>75334.19</v>
      </c>
      <c r="L78" s="1"/>
    </row>
    <row r="79" spans="1:14" ht="24.95" customHeight="1" x14ac:dyDescent="0.25">
      <c r="A79" s="50" t="s">
        <v>127</v>
      </c>
      <c r="B79" s="158">
        <v>368</v>
      </c>
      <c r="C79" s="172" t="s">
        <v>128</v>
      </c>
      <c r="D79" s="133">
        <f t="shared" si="0"/>
        <v>2149.37</v>
      </c>
      <c r="E79" s="143"/>
      <c r="F79" s="144"/>
      <c r="G79" s="144"/>
      <c r="H79" s="144">
        <v>2149.37</v>
      </c>
      <c r="I79" s="144"/>
      <c r="J79" s="144"/>
      <c r="K79" s="145"/>
      <c r="L79" s="1"/>
    </row>
    <row r="80" spans="1:14" ht="46.5" customHeight="1" x14ac:dyDescent="0.25">
      <c r="A80" s="196" t="s">
        <v>180</v>
      </c>
      <c r="B80" s="197"/>
      <c r="C80" s="197"/>
      <c r="D80" s="133" t="str">
        <f t="shared" si="0"/>
        <v/>
      </c>
      <c r="E80" s="143"/>
      <c r="F80" s="144"/>
      <c r="G80" s="144"/>
      <c r="H80" s="144"/>
      <c r="I80" s="144"/>
      <c r="J80" s="144"/>
      <c r="K80" s="145"/>
      <c r="L80" s="1"/>
    </row>
    <row r="81" spans="1:12" ht="24.95" customHeight="1" x14ac:dyDescent="0.25">
      <c r="A81" s="180" t="s">
        <v>255</v>
      </c>
      <c r="B81" s="181">
        <v>380</v>
      </c>
      <c r="C81" s="189" t="s">
        <v>256</v>
      </c>
      <c r="D81" s="133">
        <f t="shared" si="0"/>
        <v>281.95999999999998</v>
      </c>
      <c r="E81" s="143"/>
      <c r="F81" s="144"/>
      <c r="G81" s="144"/>
      <c r="H81" s="144"/>
      <c r="I81" s="144"/>
      <c r="J81" s="144">
        <v>281.95999999999998</v>
      </c>
      <c r="K81" s="145"/>
      <c r="L81" s="1"/>
    </row>
    <row r="82" spans="1:12" ht="24.95" customHeight="1" x14ac:dyDescent="0.25">
      <c r="A82" s="180"/>
      <c r="B82" s="181"/>
      <c r="C82" s="182"/>
      <c r="D82" s="133" t="str">
        <f t="shared" ref="D82:D94" si="1">IF(SUM(E82:K82)&gt;0,(SUM(E82:K82)),"")</f>
        <v/>
      </c>
      <c r="E82" s="143"/>
      <c r="F82" s="144"/>
      <c r="G82" s="144"/>
      <c r="H82" s="144"/>
      <c r="I82" s="144"/>
      <c r="J82" s="144"/>
      <c r="K82" s="145"/>
      <c r="L82" s="1"/>
    </row>
    <row r="83" spans="1:12" ht="24.95" customHeight="1" x14ac:dyDescent="0.25">
      <c r="A83" s="180"/>
      <c r="B83" s="181"/>
      <c r="C83" s="182"/>
      <c r="D83" s="133" t="str">
        <f t="shared" si="1"/>
        <v/>
      </c>
      <c r="E83" s="143"/>
      <c r="F83" s="144"/>
      <c r="G83" s="144"/>
      <c r="H83" s="144"/>
      <c r="I83" s="144"/>
      <c r="J83" s="144"/>
      <c r="K83" s="145"/>
      <c r="L83" s="1"/>
    </row>
    <row r="84" spans="1:12" ht="24.95" customHeight="1" x14ac:dyDescent="0.25">
      <c r="A84" s="180"/>
      <c r="B84" s="181"/>
      <c r="C84" s="182"/>
      <c r="D84" s="133" t="str">
        <f t="shared" si="1"/>
        <v/>
      </c>
      <c r="E84" s="143"/>
      <c r="F84" s="144"/>
      <c r="G84" s="144"/>
      <c r="H84" s="144"/>
      <c r="I84" s="144"/>
      <c r="J84" s="144"/>
      <c r="K84" s="145"/>
      <c r="L84" s="1"/>
    </row>
    <row r="85" spans="1:12" ht="24.95" customHeight="1" x14ac:dyDescent="0.25">
      <c r="A85" s="180"/>
      <c r="B85" s="181"/>
      <c r="C85" s="182"/>
      <c r="D85" s="133" t="str">
        <f t="shared" si="1"/>
        <v/>
      </c>
      <c r="E85" s="143"/>
      <c r="F85" s="144"/>
      <c r="G85" s="144"/>
      <c r="H85" s="144"/>
      <c r="I85" s="144"/>
      <c r="J85" s="144"/>
      <c r="K85" s="145"/>
      <c r="L85" s="1"/>
    </row>
    <row r="86" spans="1:12" ht="24.95" customHeight="1" x14ac:dyDescent="0.25">
      <c r="A86" s="180"/>
      <c r="B86" s="181"/>
      <c r="C86" s="182"/>
      <c r="D86" s="133" t="str">
        <f t="shared" si="1"/>
        <v/>
      </c>
      <c r="E86" s="143"/>
      <c r="F86" s="144"/>
      <c r="G86" s="144"/>
      <c r="H86" s="144"/>
      <c r="I86" s="144"/>
      <c r="J86" s="144"/>
      <c r="K86" s="145"/>
      <c r="L86" s="1"/>
    </row>
    <row r="87" spans="1:12" ht="24.95" customHeight="1" x14ac:dyDescent="0.25">
      <c r="A87" s="180"/>
      <c r="B87" s="181"/>
      <c r="C87" s="182"/>
      <c r="D87" s="133" t="str">
        <f t="shared" si="1"/>
        <v/>
      </c>
      <c r="E87" s="143"/>
      <c r="F87" s="144"/>
      <c r="G87" s="144"/>
      <c r="H87" s="144"/>
      <c r="I87" s="144"/>
      <c r="J87" s="144"/>
      <c r="K87" s="145"/>
      <c r="L87" s="1"/>
    </row>
    <row r="88" spans="1:12" ht="24.95" customHeight="1" x14ac:dyDescent="0.25">
      <c r="A88" s="180"/>
      <c r="B88" s="181"/>
      <c r="C88" s="182"/>
      <c r="D88" s="133" t="str">
        <f t="shared" si="1"/>
        <v/>
      </c>
      <c r="E88" s="143"/>
      <c r="F88" s="144"/>
      <c r="G88" s="144"/>
      <c r="H88" s="144"/>
      <c r="I88" s="144"/>
      <c r="J88" s="144"/>
      <c r="K88" s="145"/>
      <c r="L88" s="1"/>
    </row>
    <row r="89" spans="1:12" ht="24.95" customHeight="1" x14ac:dyDescent="0.25">
      <c r="A89" s="180"/>
      <c r="B89" s="181"/>
      <c r="C89" s="182"/>
      <c r="D89" s="133" t="str">
        <f t="shared" si="1"/>
        <v/>
      </c>
      <c r="E89" s="143"/>
      <c r="F89" s="144"/>
      <c r="G89" s="144"/>
      <c r="H89" s="144"/>
      <c r="I89" s="144"/>
      <c r="J89" s="144"/>
      <c r="K89" s="145"/>
      <c r="L89" s="1"/>
    </row>
    <row r="90" spans="1:12" ht="24.95" customHeight="1" x14ac:dyDescent="0.25">
      <c r="A90" s="180"/>
      <c r="B90" s="181"/>
      <c r="C90" s="182"/>
      <c r="D90" s="133" t="str">
        <f t="shared" si="1"/>
        <v/>
      </c>
      <c r="E90" s="143"/>
      <c r="F90" s="144"/>
      <c r="G90" s="144"/>
      <c r="H90" s="144"/>
      <c r="I90" s="144"/>
      <c r="J90" s="144"/>
      <c r="K90" s="145"/>
      <c r="L90" s="1"/>
    </row>
    <row r="91" spans="1:12" ht="24.95" customHeight="1" x14ac:dyDescent="0.25">
      <c r="A91" s="180"/>
      <c r="B91" s="181"/>
      <c r="C91" s="182"/>
      <c r="D91" s="133" t="str">
        <f t="shared" si="1"/>
        <v/>
      </c>
      <c r="E91" s="143"/>
      <c r="F91" s="144"/>
      <c r="G91" s="144"/>
      <c r="H91" s="144"/>
      <c r="I91" s="144"/>
      <c r="J91" s="144"/>
      <c r="K91" s="145"/>
      <c r="L91" s="1"/>
    </row>
    <row r="92" spans="1:12" ht="24.95" customHeight="1" x14ac:dyDescent="0.25">
      <c r="A92" s="180"/>
      <c r="B92" s="181"/>
      <c r="C92" s="182"/>
      <c r="D92" s="133" t="str">
        <f t="shared" si="1"/>
        <v/>
      </c>
      <c r="E92" s="143"/>
      <c r="F92" s="144"/>
      <c r="G92" s="144"/>
      <c r="H92" s="144"/>
      <c r="I92" s="144"/>
      <c r="J92" s="144"/>
      <c r="K92" s="145"/>
      <c r="L92" s="1"/>
    </row>
    <row r="93" spans="1:12" ht="24.95" customHeight="1" x14ac:dyDescent="0.25">
      <c r="A93" s="180"/>
      <c r="B93" s="181"/>
      <c r="C93" s="182"/>
      <c r="D93" s="133" t="str">
        <f t="shared" si="1"/>
        <v/>
      </c>
      <c r="E93" s="143"/>
      <c r="F93" s="144"/>
      <c r="G93" s="144"/>
      <c r="H93" s="144"/>
      <c r="I93" s="144"/>
      <c r="J93" s="144"/>
      <c r="K93" s="145"/>
      <c r="L93" s="1"/>
    </row>
    <row r="94" spans="1:12" ht="24.95" customHeight="1" thickBot="1" x14ac:dyDescent="0.3">
      <c r="A94" s="183"/>
      <c r="B94" s="184"/>
      <c r="C94" s="185"/>
      <c r="D94" s="134" t="str">
        <f t="shared" si="1"/>
        <v/>
      </c>
      <c r="E94" s="146"/>
      <c r="F94" s="147"/>
      <c r="G94" s="147"/>
      <c r="H94" s="147"/>
      <c r="I94" s="147"/>
      <c r="J94" s="147"/>
      <c r="K94" s="148"/>
      <c r="L94" s="1"/>
    </row>
    <row r="95" spans="1:12" ht="24.95" customHeight="1" thickBot="1" x14ac:dyDescent="0.3">
      <c r="A95" s="193" t="s">
        <v>129</v>
      </c>
      <c r="B95" s="194"/>
      <c r="C95" s="195"/>
      <c r="D95" s="105">
        <f>SUM(D17:D94)</f>
        <v>663241.67999999982</v>
      </c>
      <c r="E95" s="105">
        <f t="shared" ref="E95:K95" si="2">SUM(E17:E94)</f>
        <v>43086.6</v>
      </c>
      <c r="F95" s="105">
        <f t="shared" si="2"/>
        <v>3649.8500000000004</v>
      </c>
      <c r="G95" s="105">
        <f t="shared" si="2"/>
        <v>78714.700000000012</v>
      </c>
      <c r="H95" s="105">
        <f t="shared" si="2"/>
        <v>20696.87</v>
      </c>
      <c r="I95" s="105">
        <f t="shared" si="2"/>
        <v>634</v>
      </c>
      <c r="J95" s="105">
        <f>SUM(J17:J94)</f>
        <v>5861.26</v>
      </c>
      <c r="K95" s="105">
        <f t="shared" si="2"/>
        <v>510598.39999999997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K4" sqref="K4"/>
    </sheetView>
  </sheetViews>
  <sheetFormatPr defaultColWidth="9.140625" defaultRowHeight="24.95" customHeight="1" x14ac:dyDescent="0.25"/>
  <cols>
    <col min="1" max="1" width="17.140625" style="33" customWidth="1"/>
    <col min="2" max="2" width="21.140625" style="33" customWidth="1"/>
    <col min="3" max="3" width="68.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56" t="s">
        <v>181</v>
      </c>
      <c r="H1" s="57"/>
      <c r="I1" s="57"/>
      <c r="J1" s="57"/>
      <c r="K1" s="58"/>
      <c r="L1" s="85"/>
      <c r="M1" s="205" t="s">
        <v>182</v>
      </c>
      <c r="N1" s="205"/>
    </row>
    <row r="2" spans="1:25" ht="30" customHeight="1" x14ac:dyDescent="0.25">
      <c r="A2" s="227" t="s">
        <v>193</v>
      </c>
      <c r="B2" s="227"/>
      <c r="C2" s="227"/>
      <c r="D2" s="227"/>
      <c r="E2" s="227"/>
      <c r="F2" s="76"/>
      <c r="G2" s="228" t="s">
        <v>140</v>
      </c>
      <c r="H2" s="229"/>
      <c r="I2" s="229"/>
      <c r="J2" s="230"/>
      <c r="K2" s="138">
        <f>D95</f>
        <v>0</v>
      </c>
      <c r="M2" s="192" t="s">
        <v>164</v>
      </c>
      <c r="N2" s="192"/>
    </row>
    <row r="3" spans="1:25" ht="30" customHeight="1" x14ac:dyDescent="0.25">
      <c r="A3" s="227"/>
      <c r="B3" s="227"/>
      <c r="C3" s="227"/>
      <c r="D3" s="227"/>
      <c r="E3" s="227"/>
      <c r="F3" s="76"/>
      <c r="G3" s="231" t="s">
        <v>165</v>
      </c>
      <c r="H3" s="232"/>
      <c r="I3" s="232"/>
      <c r="J3" s="233"/>
      <c r="K3" s="66"/>
      <c r="M3" s="222" t="s">
        <v>130</v>
      </c>
      <c r="N3" s="222"/>
    </row>
    <row r="4" spans="1:25" ht="30" customHeight="1" x14ac:dyDescent="0.25">
      <c r="A4" s="227"/>
      <c r="B4" s="227"/>
      <c r="C4" s="227"/>
      <c r="D4" s="227"/>
      <c r="E4" s="227"/>
      <c r="F4" s="76"/>
      <c r="G4" s="234" t="s">
        <v>2</v>
      </c>
      <c r="H4" s="235"/>
      <c r="I4" s="235"/>
      <c r="J4" s="236"/>
      <c r="K4" s="66"/>
      <c r="L4" s="67"/>
      <c r="M4" s="192" t="s">
        <v>131</v>
      </c>
      <c r="N4" s="192"/>
      <c r="O4" s="63"/>
      <c r="P4" s="63"/>
      <c r="Q4" s="63"/>
      <c r="R4" s="63"/>
      <c r="S4" s="63"/>
      <c r="T4" s="63"/>
      <c r="U4" s="63"/>
      <c r="V4" s="63"/>
      <c r="W4" s="63"/>
      <c r="X4" s="63"/>
      <c r="Y4" s="63"/>
    </row>
    <row r="5" spans="1:25" ht="30" customHeight="1" x14ac:dyDescent="0.25">
      <c r="A5" s="221"/>
      <c r="B5" s="221"/>
      <c r="C5" s="221"/>
      <c r="D5" s="221"/>
      <c r="E5" s="221"/>
      <c r="F5" s="76"/>
      <c r="G5" s="53" t="s">
        <v>3</v>
      </c>
      <c r="H5" s="54"/>
      <c r="I5" s="54"/>
      <c r="J5" s="55"/>
      <c r="K5" s="139">
        <f>SUM(K2:K4)</f>
        <v>0</v>
      </c>
      <c r="L5" s="68"/>
      <c r="M5" s="222" t="s">
        <v>4</v>
      </c>
      <c r="N5" s="222"/>
      <c r="O5" s="63"/>
      <c r="P5" s="63"/>
      <c r="Q5" s="63"/>
      <c r="R5" s="63"/>
      <c r="S5" s="63"/>
      <c r="T5" s="63"/>
      <c r="U5" s="63"/>
      <c r="V5" s="63"/>
      <c r="W5" s="63"/>
      <c r="X5" s="63"/>
      <c r="Y5" s="63"/>
    </row>
    <row r="6" spans="1:25" ht="49.5" customHeight="1" thickBot="1" x14ac:dyDescent="0.3">
      <c r="F6" s="76"/>
      <c r="G6" s="223" t="s">
        <v>166</v>
      </c>
      <c r="H6" s="224"/>
      <c r="I6" s="224"/>
      <c r="J6" s="225"/>
      <c r="K6" s="106"/>
      <c r="L6" s="68"/>
      <c r="M6" s="226" t="s">
        <v>132</v>
      </c>
      <c r="N6" s="226"/>
      <c r="O6" s="69"/>
      <c r="P6" s="69"/>
      <c r="Q6" s="69"/>
      <c r="R6" s="69"/>
      <c r="S6" s="69"/>
      <c r="T6" s="69"/>
      <c r="U6" s="69"/>
      <c r="V6" s="69"/>
      <c r="W6" s="69"/>
      <c r="X6" s="69"/>
      <c r="Y6" s="69"/>
    </row>
    <row r="7" spans="1:25" ht="15" customHeight="1" x14ac:dyDescent="0.25">
      <c r="A7" s="76"/>
      <c r="B7" s="76"/>
      <c r="F7" s="76"/>
      <c r="J7" s="44" t="str">
        <f>IF(K5=K6,"","Check reconciliation amounts. Amounts on lines 4 and 5 should agree.")</f>
        <v/>
      </c>
      <c r="M7" s="45"/>
      <c r="N7" s="46"/>
      <c r="O7" s="70"/>
      <c r="P7" s="70"/>
      <c r="Q7" s="70"/>
      <c r="R7" s="70"/>
      <c r="S7" s="70"/>
      <c r="T7" s="70"/>
      <c r="U7" s="70"/>
      <c r="V7" s="70"/>
      <c r="W7" s="70"/>
      <c r="X7" s="70"/>
      <c r="Y7" s="70"/>
    </row>
    <row r="8" spans="1:25" ht="15" customHeight="1" thickBot="1" x14ac:dyDescent="0.3">
      <c r="M8" s="45"/>
      <c r="N8" s="46"/>
      <c r="O8" s="71"/>
      <c r="P8" s="71"/>
      <c r="Q8" s="71"/>
      <c r="R8" s="71"/>
      <c r="S8" s="71"/>
      <c r="T8" s="71"/>
      <c r="U8" s="71"/>
      <c r="V8" s="71"/>
      <c r="W8" s="71"/>
      <c r="X8" s="71"/>
      <c r="Y8" s="71"/>
    </row>
    <row r="9" spans="1:25" s="76" customFormat="1" ht="24.95" customHeight="1" x14ac:dyDescent="0.25">
      <c r="A9" s="206"/>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x14ac:dyDescent="0.25">
      <c r="A10" s="207"/>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208"/>
      <c r="B11" s="213"/>
      <c r="C11" s="214"/>
      <c r="D11" s="217"/>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52" t="s">
        <v>168</v>
      </c>
      <c r="B12" s="237" t="str">
        <f>Central!B12</f>
        <v>CAVIAT- Coconino Association for Vocations, Industry, and Technology</v>
      </c>
      <c r="C12" s="237"/>
      <c r="D12" s="186" t="str">
        <f>Central!D12</f>
        <v>030801</v>
      </c>
      <c r="E12" s="82" t="s">
        <v>148</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59"/>
      <c r="B14" s="98"/>
      <c r="C14" s="59"/>
      <c r="D14" s="99"/>
      <c r="E14" s="238" t="s">
        <v>201</v>
      </c>
      <c r="F14" s="199"/>
      <c r="G14" s="199"/>
      <c r="H14" s="199"/>
      <c r="I14" s="199"/>
      <c r="J14" s="199"/>
      <c r="K14" s="200"/>
      <c r="M14" s="205" t="s">
        <v>204</v>
      </c>
      <c r="N14" s="205"/>
      <c r="O14" s="89"/>
      <c r="P14" s="89"/>
      <c r="Q14" s="89"/>
      <c r="R14" s="89"/>
      <c r="S14" s="89"/>
      <c r="T14" s="89"/>
      <c r="U14" s="89"/>
      <c r="V14" s="89"/>
      <c r="W14" s="89"/>
      <c r="X14" s="89"/>
      <c r="Y14" s="89"/>
    </row>
    <row r="15" spans="1:25" ht="50.1" customHeight="1" thickBot="1" x14ac:dyDescent="0.3">
      <c r="A15" s="60"/>
      <c r="B15" s="100"/>
      <c r="C15" s="60"/>
      <c r="D15" s="101"/>
      <c r="E15" s="238" t="s">
        <v>9</v>
      </c>
      <c r="F15" s="201"/>
      <c r="G15" s="201"/>
      <c r="H15" s="201"/>
      <c r="I15" s="201"/>
      <c r="J15" s="202"/>
      <c r="K15" s="203" t="s">
        <v>10</v>
      </c>
      <c r="M15" s="205"/>
      <c r="N15" s="205"/>
    </row>
    <row r="16" spans="1:25" s="90" customFormat="1" ht="132" customHeight="1" thickBot="1" x14ac:dyDescent="0.3">
      <c r="A16" s="96" t="s">
        <v>150</v>
      </c>
      <c r="B16" s="102" t="s">
        <v>135</v>
      </c>
      <c r="C16" s="104" t="s">
        <v>11</v>
      </c>
      <c r="D16" s="103" t="s">
        <v>12</v>
      </c>
      <c r="E16" s="97" t="s">
        <v>13</v>
      </c>
      <c r="F16" s="36" t="s">
        <v>14</v>
      </c>
      <c r="G16" s="36" t="s">
        <v>136</v>
      </c>
      <c r="H16" s="36" t="s">
        <v>137</v>
      </c>
      <c r="I16" s="36" t="s">
        <v>139</v>
      </c>
      <c r="J16" s="37" t="s">
        <v>138</v>
      </c>
      <c r="K16" s="204"/>
      <c r="M16" s="205"/>
      <c r="N16" s="205"/>
    </row>
    <row r="17" spans="1:14" s="91" customFormat="1" ht="24.95" customHeight="1" x14ac:dyDescent="0.25">
      <c r="A17" s="49" t="s">
        <v>15</v>
      </c>
      <c r="B17" s="149">
        <v>301</v>
      </c>
      <c r="C17" s="130" t="s">
        <v>221</v>
      </c>
      <c r="D17" s="132" t="str">
        <f>IF(SUM(E17:K17)&gt;0,(SUM(E17:K17)),"")</f>
        <v/>
      </c>
      <c r="E17" s="140"/>
      <c r="F17" s="141"/>
      <c r="G17" s="141"/>
      <c r="H17" s="141"/>
      <c r="I17" s="141"/>
      <c r="J17" s="141"/>
      <c r="K17" s="142"/>
      <c r="M17" s="94"/>
      <c r="N17" s="43" t="s">
        <v>169</v>
      </c>
    </row>
    <row r="18" spans="1:14" s="91" customFormat="1" ht="24.95" customHeight="1" x14ac:dyDescent="0.25">
      <c r="A18" s="50" t="s">
        <v>16</v>
      </c>
      <c r="B18" s="150">
        <v>302</v>
      </c>
      <c r="C18" s="131" t="s">
        <v>17</v>
      </c>
      <c r="D18" s="133" t="str">
        <f t="shared" ref="D18:D79" si="0">IF(SUM(E18:K18)&gt;0,(SUM(E18:K18)),"")</f>
        <v/>
      </c>
      <c r="E18" s="143"/>
      <c r="F18" s="144"/>
      <c r="G18" s="144"/>
      <c r="H18" s="144"/>
      <c r="I18" s="144"/>
      <c r="J18" s="144"/>
      <c r="K18" s="145"/>
      <c r="M18" s="47"/>
      <c r="N18" s="43" t="s">
        <v>170</v>
      </c>
    </row>
    <row r="19" spans="1:14" s="91" customFormat="1" ht="24.95" customHeight="1" x14ac:dyDescent="0.25">
      <c r="A19" s="50" t="s">
        <v>206</v>
      </c>
      <c r="B19" s="150">
        <v>376</v>
      </c>
      <c r="C19" s="131" t="s">
        <v>207</v>
      </c>
      <c r="D19" s="133"/>
      <c r="E19" s="143"/>
      <c r="F19" s="144"/>
      <c r="G19" s="144"/>
      <c r="H19" s="144"/>
      <c r="I19" s="144"/>
      <c r="J19" s="144"/>
      <c r="K19" s="145"/>
      <c r="M19" s="136"/>
      <c r="N19" s="137"/>
    </row>
    <row r="20" spans="1:14" s="91" customFormat="1" ht="24.95" customHeight="1" x14ac:dyDescent="0.25">
      <c r="A20" s="50" t="s">
        <v>18</v>
      </c>
      <c r="B20" s="150">
        <v>303</v>
      </c>
      <c r="C20" s="131" t="s">
        <v>19</v>
      </c>
      <c r="D20" s="133" t="str">
        <f t="shared" si="0"/>
        <v/>
      </c>
      <c r="E20" s="143"/>
      <c r="F20" s="144"/>
      <c r="G20" s="144"/>
      <c r="H20" s="144"/>
      <c r="I20" s="144"/>
      <c r="J20" s="144"/>
      <c r="K20" s="145"/>
      <c r="M20" s="94"/>
      <c r="N20" s="192" t="s">
        <v>171</v>
      </c>
    </row>
    <row r="21" spans="1:14" s="91" customFormat="1" ht="24.95" customHeight="1" x14ac:dyDescent="0.25">
      <c r="A21" s="50" t="s">
        <v>20</v>
      </c>
      <c r="B21" s="150">
        <v>304</v>
      </c>
      <c r="C21" s="131" t="s">
        <v>21</v>
      </c>
      <c r="D21" s="133" t="str">
        <f t="shared" si="0"/>
        <v/>
      </c>
      <c r="E21" s="143"/>
      <c r="F21" s="144"/>
      <c r="G21" s="144"/>
      <c r="H21" s="144"/>
      <c r="I21" s="144"/>
      <c r="J21" s="144"/>
      <c r="K21" s="145"/>
      <c r="M21" s="94"/>
      <c r="N21" s="192"/>
    </row>
    <row r="22" spans="1:14" s="91" customFormat="1" ht="24.95" customHeight="1" x14ac:dyDescent="0.25">
      <c r="A22" s="50" t="s">
        <v>22</v>
      </c>
      <c r="B22" s="150">
        <v>305</v>
      </c>
      <c r="C22" s="131" t="s">
        <v>23</v>
      </c>
      <c r="D22" s="133" t="str">
        <f t="shared" si="0"/>
        <v/>
      </c>
      <c r="E22" s="143"/>
      <c r="F22" s="144"/>
      <c r="G22" s="144"/>
      <c r="H22" s="144"/>
      <c r="I22" s="144"/>
      <c r="J22" s="144"/>
      <c r="K22" s="145"/>
      <c r="M22" s="94"/>
      <c r="N22" s="192"/>
    </row>
    <row r="23" spans="1:14" s="91" customFormat="1" ht="24.95" customHeight="1" x14ac:dyDescent="0.25">
      <c r="A23" s="50" t="s">
        <v>24</v>
      </c>
      <c r="B23" s="150">
        <v>306</v>
      </c>
      <c r="C23" s="131" t="s">
        <v>25</v>
      </c>
      <c r="D23" s="133" t="str">
        <f t="shared" si="0"/>
        <v/>
      </c>
      <c r="E23" s="143"/>
      <c r="F23" s="144"/>
      <c r="G23" s="144"/>
      <c r="H23" s="144"/>
      <c r="I23" s="144"/>
      <c r="J23" s="144"/>
      <c r="K23" s="145"/>
      <c r="M23" s="94"/>
      <c r="N23" s="192" t="s">
        <v>172</v>
      </c>
    </row>
    <row r="24" spans="1:14" s="91" customFormat="1" ht="24.95" customHeight="1" x14ac:dyDescent="0.25">
      <c r="A24" s="50" t="s">
        <v>26</v>
      </c>
      <c r="B24" s="150">
        <v>307</v>
      </c>
      <c r="C24" s="131" t="s">
        <v>27</v>
      </c>
      <c r="D24" s="133" t="str">
        <f t="shared" si="0"/>
        <v/>
      </c>
      <c r="E24" s="143"/>
      <c r="F24" s="144"/>
      <c r="G24" s="144"/>
      <c r="H24" s="144"/>
      <c r="I24" s="144"/>
      <c r="J24" s="144"/>
      <c r="K24" s="145"/>
      <c r="M24" s="94"/>
      <c r="N24" s="192"/>
    </row>
    <row r="25" spans="1:14" s="91" customFormat="1" ht="24.95" customHeight="1" x14ac:dyDescent="0.25">
      <c r="A25" s="50" t="s">
        <v>28</v>
      </c>
      <c r="B25" s="150">
        <v>309</v>
      </c>
      <c r="C25" s="131" t="s">
        <v>29</v>
      </c>
      <c r="D25" s="133" t="str">
        <f t="shared" si="0"/>
        <v/>
      </c>
      <c r="E25" s="143"/>
      <c r="F25" s="144"/>
      <c r="G25" s="144"/>
      <c r="H25" s="144"/>
      <c r="I25" s="144"/>
      <c r="J25" s="144"/>
      <c r="K25" s="145"/>
      <c r="M25" s="94"/>
      <c r="N25" s="192" t="s">
        <v>173</v>
      </c>
    </row>
    <row r="26" spans="1:14" s="91" customFormat="1" ht="24.95" customHeight="1" x14ac:dyDescent="0.25">
      <c r="A26" s="50" t="s">
        <v>30</v>
      </c>
      <c r="B26" s="150">
        <v>310</v>
      </c>
      <c r="C26" s="131" t="s">
        <v>31</v>
      </c>
      <c r="D26" s="133" t="str">
        <f t="shared" si="0"/>
        <v/>
      </c>
      <c r="E26" s="143"/>
      <c r="F26" s="144"/>
      <c r="G26" s="144"/>
      <c r="H26" s="144"/>
      <c r="I26" s="144"/>
      <c r="J26" s="144"/>
      <c r="K26" s="145"/>
      <c r="M26" s="94"/>
      <c r="N26" s="192"/>
    </row>
    <row r="27" spans="1:14" s="91" customFormat="1" ht="24.95" customHeight="1" x14ac:dyDescent="0.25">
      <c r="A27" s="50" t="s">
        <v>32</v>
      </c>
      <c r="B27" s="150">
        <v>311</v>
      </c>
      <c r="C27" s="131" t="s">
        <v>33</v>
      </c>
      <c r="D27" s="133" t="str">
        <f t="shared" si="0"/>
        <v/>
      </c>
      <c r="E27" s="143"/>
      <c r="F27" s="144"/>
      <c r="G27" s="144"/>
      <c r="H27" s="144"/>
      <c r="I27" s="144"/>
      <c r="J27" s="144"/>
      <c r="K27" s="145"/>
      <c r="M27" s="94"/>
      <c r="N27" s="192" t="s">
        <v>174</v>
      </c>
    </row>
    <row r="28" spans="1:14" s="91" customFormat="1" ht="24.95" customHeight="1" x14ac:dyDescent="0.25">
      <c r="A28" s="50" t="s">
        <v>34</v>
      </c>
      <c r="B28" s="150">
        <v>312</v>
      </c>
      <c r="C28" s="131" t="s">
        <v>35</v>
      </c>
      <c r="D28" s="133" t="str">
        <f t="shared" si="0"/>
        <v/>
      </c>
      <c r="E28" s="143"/>
      <c r="F28" s="144"/>
      <c r="G28" s="144"/>
      <c r="H28" s="144"/>
      <c r="I28" s="144"/>
      <c r="J28" s="144"/>
      <c r="K28" s="145"/>
      <c r="M28" s="94"/>
      <c r="N28" s="192"/>
    </row>
    <row r="29" spans="1:14" s="91" customFormat="1" ht="24.95" customHeight="1" x14ac:dyDescent="0.25">
      <c r="A29" s="50" t="s">
        <v>36</v>
      </c>
      <c r="B29" s="150">
        <v>313</v>
      </c>
      <c r="C29" s="131" t="s">
        <v>208</v>
      </c>
      <c r="D29" s="133" t="str">
        <f t="shared" si="0"/>
        <v/>
      </c>
      <c r="E29" s="143"/>
      <c r="F29" s="144"/>
      <c r="G29" s="144"/>
      <c r="H29" s="144"/>
      <c r="I29" s="144"/>
      <c r="J29" s="144"/>
      <c r="K29" s="145"/>
      <c r="M29" s="94"/>
      <c r="N29" s="192"/>
    </row>
    <row r="30" spans="1:14" s="91" customFormat="1" ht="24.95" customHeight="1" x14ac:dyDescent="0.25">
      <c r="A30" s="50" t="s">
        <v>37</v>
      </c>
      <c r="B30" s="150">
        <v>314</v>
      </c>
      <c r="C30" s="131" t="s">
        <v>209</v>
      </c>
      <c r="D30" s="133" t="str">
        <f t="shared" si="0"/>
        <v/>
      </c>
      <c r="E30" s="143"/>
      <c r="F30" s="144"/>
      <c r="G30" s="144"/>
      <c r="H30" s="144"/>
      <c r="I30" s="144"/>
      <c r="J30" s="144"/>
      <c r="K30" s="145"/>
      <c r="M30" s="192" t="s">
        <v>205</v>
      </c>
      <c r="N30" s="192"/>
    </row>
    <row r="31" spans="1:14" s="91" customFormat="1" ht="24.95" customHeight="1" x14ac:dyDescent="0.25">
      <c r="A31" s="50" t="s">
        <v>38</v>
      </c>
      <c r="B31" s="150">
        <v>315</v>
      </c>
      <c r="C31" s="131" t="s">
        <v>39</v>
      </c>
      <c r="D31" s="133" t="str">
        <f t="shared" si="0"/>
        <v/>
      </c>
      <c r="E31" s="143"/>
      <c r="F31" s="144"/>
      <c r="G31" s="144"/>
      <c r="H31" s="144"/>
      <c r="I31" s="144"/>
      <c r="J31" s="144"/>
      <c r="K31" s="145"/>
      <c r="M31" s="192"/>
      <c r="N31" s="192"/>
    </row>
    <row r="32" spans="1:14" s="91" customFormat="1" ht="24.95" customHeight="1" x14ac:dyDescent="0.25">
      <c r="A32" s="50" t="s">
        <v>40</v>
      </c>
      <c r="B32" s="150">
        <v>316</v>
      </c>
      <c r="C32" s="131" t="s">
        <v>41</v>
      </c>
      <c r="D32" s="133" t="str">
        <f t="shared" si="0"/>
        <v/>
      </c>
      <c r="E32" s="143"/>
      <c r="F32" s="144"/>
      <c r="G32" s="144"/>
      <c r="H32" s="144"/>
      <c r="I32" s="144"/>
      <c r="J32" s="144"/>
      <c r="K32" s="145"/>
      <c r="M32" s="192"/>
      <c r="N32" s="192"/>
    </row>
    <row r="33" spans="1:25" s="91" customFormat="1" ht="24.95" customHeight="1" x14ac:dyDescent="0.25">
      <c r="A33" s="50" t="s">
        <v>42</v>
      </c>
      <c r="B33" s="150">
        <v>317</v>
      </c>
      <c r="C33" s="131" t="s">
        <v>43</v>
      </c>
      <c r="D33" s="133" t="str">
        <f t="shared" si="0"/>
        <v/>
      </c>
      <c r="E33" s="143"/>
      <c r="F33" s="144"/>
      <c r="G33" s="144"/>
      <c r="H33" s="144"/>
      <c r="I33" s="144"/>
      <c r="J33" s="144"/>
      <c r="K33" s="145"/>
      <c r="M33" s="192"/>
      <c r="N33" s="192"/>
    </row>
    <row r="34" spans="1:25" s="91" customFormat="1" ht="24.95" customHeight="1" x14ac:dyDescent="0.25">
      <c r="A34" s="50" t="s">
        <v>44</v>
      </c>
      <c r="B34" s="150">
        <v>318</v>
      </c>
      <c r="C34" s="131" t="s">
        <v>45</v>
      </c>
      <c r="D34" s="133" t="str">
        <f t="shared" si="0"/>
        <v/>
      </c>
      <c r="E34" s="143"/>
      <c r="F34" s="144"/>
      <c r="G34" s="144"/>
      <c r="H34" s="144"/>
      <c r="I34" s="144"/>
      <c r="J34" s="144"/>
      <c r="K34" s="145"/>
      <c r="M34" s="192"/>
      <c r="N34" s="192"/>
    </row>
    <row r="35" spans="1:25" s="91" customFormat="1" ht="24.95" customHeight="1" x14ac:dyDescent="0.25">
      <c r="A35" s="50" t="s">
        <v>46</v>
      </c>
      <c r="B35" s="150">
        <v>319</v>
      </c>
      <c r="C35" s="131" t="s">
        <v>223</v>
      </c>
      <c r="D35" s="133" t="str">
        <f t="shared" si="0"/>
        <v/>
      </c>
      <c r="E35" s="143"/>
      <c r="F35" s="144"/>
      <c r="G35" s="144"/>
      <c r="H35" s="144"/>
      <c r="I35" s="144"/>
      <c r="J35" s="144"/>
      <c r="K35" s="145"/>
      <c r="M35" s="192" t="s">
        <v>175</v>
      </c>
      <c r="N35" s="192"/>
    </row>
    <row r="36" spans="1:25" s="91" customFormat="1" ht="24.95" customHeight="1" x14ac:dyDescent="0.25">
      <c r="A36" s="50" t="s">
        <v>47</v>
      </c>
      <c r="B36" s="150">
        <v>320</v>
      </c>
      <c r="C36" s="131" t="s">
        <v>48</v>
      </c>
      <c r="D36" s="133" t="str">
        <f t="shared" si="0"/>
        <v/>
      </c>
      <c r="E36" s="143"/>
      <c r="F36" s="144"/>
      <c r="G36" s="144"/>
      <c r="H36" s="144"/>
      <c r="I36" s="144"/>
      <c r="J36" s="144"/>
      <c r="K36" s="145"/>
      <c r="M36" s="192"/>
      <c r="N36" s="192"/>
      <c r="P36" s="89"/>
      <c r="Q36" s="89"/>
      <c r="R36" s="89"/>
      <c r="S36" s="89"/>
      <c r="T36" s="89"/>
      <c r="U36" s="89"/>
      <c r="V36" s="89"/>
      <c r="W36" s="89"/>
      <c r="X36" s="89"/>
      <c r="Y36" s="89"/>
    </row>
    <row r="37" spans="1:25" s="91" customFormat="1" ht="24.95" customHeight="1" x14ac:dyDescent="0.25">
      <c r="A37" s="50" t="s">
        <v>49</v>
      </c>
      <c r="B37" s="150">
        <v>321</v>
      </c>
      <c r="C37" s="131" t="s">
        <v>50</v>
      </c>
      <c r="D37" s="133" t="str">
        <f t="shared" si="0"/>
        <v/>
      </c>
      <c r="E37" s="143"/>
      <c r="F37" s="144"/>
      <c r="G37" s="144"/>
      <c r="H37" s="144"/>
      <c r="I37" s="144"/>
      <c r="J37" s="144"/>
      <c r="K37" s="145"/>
      <c r="M37" s="192"/>
      <c r="N37" s="192"/>
    </row>
    <row r="38" spans="1:25" s="91" customFormat="1" ht="24.95" customHeight="1" x14ac:dyDescent="0.25">
      <c r="A38" s="50" t="s">
        <v>51</v>
      </c>
      <c r="B38" s="150">
        <v>322</v>
      </c>
      <c r="C38" s="131" t="s">
        <v>52</v>
      </c>
      <c r="D38" s="133" t="str">
        <f t="shared" si="0"/>
        <v/>
      </c>
      <c r="E38" s="143"/>
      <c r="F38" s="144"/>
      <c r="G38" s="144"/>
      <c r="H38" s="144"/>
      <c r="I38" s="144"/>
      <c r="J38" s="144"/>
      <c r="K38" s="145"/>
      <c r="M38" s="192"/>
      <c r="N38" s="192"/>
    </row>
    <row r="39" spans="1:25" s="91" customFormat="1" ht="24.95" customHeight="1" x14ac:dyDescent="0.25">
      <c r="A39" s="50" t="s">
        <v>53</v>
      </c>
      <c r="B39" s="150">
        <v>345</v>
      </c>
      <c r="C39" s="131" t="s">
        <v>54</v>
      </c>
      <c r="D39" s="133" t="str">
        <f t="shared" si="0"/>
        <v/>
      </c>
      <c r="E39" s="143"/>
      <c r="F39" s="144"/>
      <c r="G39" s="144"/>
      <c r="H39" s="144"/>
      <c r="I39" s="144"/>
      <c r="J39" s="144"/>
      <c r="K39" s="145"/>
      <c r="M39" s="192"/>
      <c r="N39" s="192"/>
    </row>
    <row r="40" spans="1:25" s="91" customFormat="1" ht="24.95" customHeight="1" x14ac:dyDescent="0.25">
      <c r="A40" s="50" t="s">
        <v>55</v>
      </c>
      <c r="B40" s="150">
        <v>323</v>
      </c>
      <c r="C40" s="131" t="s">
        <v>56</v>
      </c>
      <c r="D40" s="133" t="str">
        <f t="shared" si="0"/>
        <v/>
      </c>
      <c r="E40" s="143"/>
      <c r="F40" s="144"/>
      <c r="G40" s="144"/>
      <c r="H40" s="144"/>
      <c r="I40" s="144"/>
      <c r="J40" s="144"/>
      <c r="K40" s="145"/>
      <c r="M40" s="94"/>
      <c r="N40" s="192" t="s">
        <v>176</v>
      </c>
    </row>
    <row r="41" spans="1:25" s="91" customFormat="1" ht="24.95" customHeight="1" x14ac:dyDescent="0.25">
      <c r="A41" s="50" t="s">
        <v>57</v>
      </c>
      <c r="B41" s="150">
        <v>324</v>
      </c>
      <c r="C41" s="131" t="s">
        <v>58</v>
      </c>
      <c r="D41" s="133" t="str">
        <f t="shared" si="0"/>
        <v/>
      </c>
      <c r="E41" s="143"/>
      <c r="F41" s="144"/>
      <c r="G41" s="144"/>
      <c r="H41" s="144"/>
      <c r="I41" s="144"/>
      <c r="J41" s="144"/>
      <c r="K41" s="145"/>
      <c r="M41" s="94"/>
      <c r="N41" s="192"/>
    </row>
    <row r="42" spans="1:25" s="91" customFormat="1" ht="24.95" customHeight="1" x14ac:dyDescent="0.25">
      <c r="A42" s="50" t="s">
        <v>59</v>
      </c>
      <c r="B42" s="150">
        <v>325</v>
      </c>
      <c r="C42" s="131" t="s">
        <v>60</v>
      </c>
      <c r="D42" s="133" t="str">
        <f t="shared" si="0"/>
        <v/>
      </c>
      <c r="E42" s="143"/>
      <c r="F42" s="144"/>
      <c r="G42" s="144"/>
      <c r="H42" s="144"/>
      <c r="I42" s="144"/>
      <c r="J42" s="144"/>
      <c r="K42" s="145"/>
      <c r="M42" s="94"/>
      <c r="N42" s="192" t="s">
        <v>177</v>
      </c>
    </row>
    <row r="43" spans="1:25" s="91" customFormat="1" ht="24.95" customHeight="1" x14ac:dyDescent="0.25">
      <c r="A43" s="50" t="s">
        <v>61</v>
      </c>
      <c r="B43" s="150">
        <v>326</v>
      </c>
      <c r="C43" s="131" t="s">
        <v>62</v>
      </c>
      <c r="D43" s="133" t="str">
        <f t="shared" si="0"/>
        <v/>
      </c>
      <c r="E43" s="143"/>
      <c r="F43" s="144"/>
      <c r="G43" s="144"/>
      <c r="H43" s="144"/>
      <c r="I43" s="144"/>
      <c r="J43" s="144"/>
      <c r="K43" s="145"/>
      <c r="M43" s="94"/>
      <c r="N43" s="192"/>
    </row>
    <row r="44" spans="1:25" s="91" customFormat="1" ht="35.25" customHeight="1" x14ac:dyDescent="0.25">
      <c r="A44" s="50" t="s">
        <v>63</v>
      </c>
      <c r="B44" s="150">
        <v>327</v>
      </c>
      <c r="C44" s="131" t="s">
        <v>241</v>
      </c>
      <c r="D44" s="133" t="str">
        <f t="shared" si="0"/>
        <v/>
      </c>
      <c r="E44" s="143"/>
      <c r="F44" s="144"/>
      <c r="G44" s="144"/>
      <c r="H44" s="144"/>
      <c r="I44" s="144"/>
      <c r="J44" s="144"/>
      <c r="K44" s="145"/>
      <c r="M44" s="94"/>
      <c r="N44" s="192" t="s">
        <v>178</v>
      </c>
    </row>
    <row r="45" spans="1:25" s="91" customFormat="1" ht="24.95" customHeight="1" x14ac:dyDescent="0.25">
      <c r="A45" s="50" t="s">
        <v>65</v>
      </c>
      <c r="B45" s="150">
        <v>328</v>
      </c>
      <c r="C45" s="131" t="s">
        <v>66</v>
      </c>
      <c r="D45" s="133" t="str">
        <f t="shared" si="0"/>
        <v/>
      </c>
      <c r="E45" s="143"/>
      <c r="F45" s="144"/>
      <c r="G45" s="144"/>
      <c r="H45" s="144"/>
      <c r="I45" s="144"/>
      <c r="J45" s="144"/>
      <c r="K45" s="145"/>
      <c r="M45" s="94"/>
      <c r="N45" s="192"/>
    </row>
    <row r="46" spans="1:25" s="91" customFormat="1" ht="24.95" customHeight="1" x14ac:dyDescent="0.25">
      <c r="A46" s="50" t="s">
        <v>67</v>
      </c>
      <c r="B46" s="150">
        <v>329</v>
      </c>
      <c r="C46" s="131" t="s">
        <v>68</v>
      </c>
      <c r="D46" s="133" t="str">
        <f t="shared" si="0"/>
        <v/>
      </c>
      <c r="E46" s="143"/>
      <c r="F46" s="144"/>
      <c r="G46" s="144"/>
      <c r="H46" s="144"/>
      <c r="I46" s="144"/>
      <c r="J46" s="144"/>
      <c r="K46" s="145"/>
      <c r="M46" s="94"/>
      <c r="N46" s="192" t="s">
        <v>179</v>
      </c>
    </row>
    <row r="47" spans="1:25" s="91" customFormat="1" ht="24.95" customHeight="1" x14ac:dyDescent="0.25">
      <c r="A47" s="50" t="s">
        <v>69</v>
      </c>
      <c r="B47" s="150">
        <v>330</v>
      </c>
      <c r="C47" s="131" t="s">
        <v>213</v>
      </c>
      <c r="D47" s="133" t="str">
        <f t="shared" si="0"/>
        <v/>
      </c>
      <c r="E47" s="143"/>
      <c r="F47" s="144"/>
      <c r="G47" s="144"/>
      <c r="H47" s="144"/>
      <c r="I47" s="144"/>
      <c r="J47" s="144"/>
      <c r="K47" s="145"/>
      <c r="M47" s="94"/>
      <c r="N47" s="192"/>
    </row>
    <row r="48" spans="1:25" s="91" customFormat="1" ht="24.95" customHeight="1" x14ac:dyDescent="0.25">
      <c r="A48" s="50" t="s">
        <v>72</v>
      </c>
      <c r="B48" s="150">
        <v>333</v>
      </c>
      <c r="C48" s="131" t="s">
        <v>73</v>
      </c>
      <c r="D48" s="133" t="str">
        <f t="shared" si="0"/>
        <v/>
      </c>
      <c r="E48" s="143"/>
      <c r="F48" s="144"/>
      <c r="G48" s="144"/>
      <c r="H48" s="144"/>
      <c r="I48" s="144"/>
      <c r="J48" s="144"/>
      <c r="K48" s="145"/>
      <c r="M48" s="94"/>
      <c r="N48" s="136"/>
    </row>
    <row r="49" spans="1:14" s="91" customFormat="1" ht="24.95" customHeight="1" x14ac:dyDescent="0.25">
      <c r="A49" s="50" t="s">
        <v>74</v>
      </c>
      <c r="B49" s="150">
        <v>334</v>
      </c>
      <c r="C49" s="131" t="s">
        <v>222</v>
      </c>
      <c r="D49" s="133" t="str">
        <f t="shared" si="0"/>
        <v/>
      </c>
      <c r="E49" s="143"/>
      <c r="F49" s="144"/>
      <c r="G49" s="144"/>
      <c r="H49" s="144"/>
      <c r="I49" s="144"/>
      <c r="J49" s="144"/>
      <c r="K49" s="145"/>
      <c r="M49" s="94"/>
      <c r="N49" s="43" t="s">
        <v>134</v>
      </c>
    </row>
    <row r="50" spans="1:14" s="91" customFormat="1" ht="24.95" customHeight="1" x14ac:dyDescent="0.25">
      <c r="A50" s="50" t="s">
        <v>75</v>
      </c>
      <c r="B50" s="150">
        <v>335</v>
      </c>
      <c r="C50" s="131" t="s">
        <v>210</v>
      </c>
      <c r="D50" s="133" t="str">
        <f t="shared" si="0"/>
        <v/>
      </c>
      <c r="E50" s="143"/>
      <c r="F50" s="144"/>
      <c r="G50" s="144"/>
      <c r="H50" s="144"/>
      <c r="I50" s="144"/>
      <c r="J50" s="144"/>
      <c r="K50" s="145"/>
      <c r="M50" s="94"/>
      <c r="N50" s="47"/>
    </row>
    <row r="51" spans="1:14" s="91" customFormat="1" ht="24.95" customHeight="1" x14ac:dyDescent="0.25">
      <c r="A51" s="50" t="s">
        <v>76</v>
      </c>
      <c r="B51" s="150">
        <v>336</v>
      </c>
      <c r="C51" s="131" t="s">
        <v>77</v>
      </c>
      <c r="D51" s="133" t="str">
        <f t="shared" si="0"/>
        <v/>
      </c>
      <c r="E51" s="143"/>
      <c r="F51" s="144"/>
      <c r="G51" s="144"/>
      <c r="H51" s="144"/>
      <c r="I51" s="144"/>
      <c r="J51" s="144"/>
      <c r="K51" s="145"/>
      <c r="M51" s="43" t="s">
        <v>78</v>
      </c>
      <c r="N51" s="94"/>
    </row>
    <row r="52" spans="1:14" s="91" customFormat="1" ht="24.95" customHeight="1" x14ac:dyDescent="0.25">
      <c r="A52" s="50" t="s">
        <v>70</v>
      </c>
      <c r="B52" s="150">
        <v>332</v>
      </c>
      <c r="C52" s="131" t="s">
        <v>71</v>
      </c>
      <c r="D52" s="133"/>
      <c r="E52" s="143"/>
      <c r="F52" s="144"/>
      <c r="G52" s="144"/>
      <c r="H52" s="144"/>
      <c r="I52" s="144"/>
      <c r="J52" s="144"/>
      <c r="K52" s="145"/>
      <c r="M52" s="137"/>
      <c r="N52" s="94"/>
    </row>
    <row r="53" spans="1:14" s="91" customFormat="1" ht="24.95" customHeight="1" x14ac:dyDescent="0.25">
      <c r="A53" s="50" t="s">
        <v>79</v>
      </c>
      <c r="B53" s="150">
        <v>337</v>
      </c>
      <c r="C53" s="131" t="s">
        <v>211</v>
      </c>
      <c r="D53" s="133" t="str">
        <f t="shared" si="0"/>
        <v/>
      </c>
      <c r="E53" s="143"/>
      <c r="F53" s="144"/>
      <c r="G53" s="144"/>
      <c r="H53" s="144"/>
      <c r="I53" s="144"/>
      <c r="J53" s="144"/>
      <c r="K53" s="145"/>
      <c r="M53" s="94"/>
      <c r="N53" s="94"/>
    </row>
    <row r="54" spans="1:14" s="91" customFormat="1" ht="24.95" customHeight="1" x14ac:dyDescent="0.25">
      <c r="A54" s="50" t="s">
        <v>81</v>
      </c>
      <c r="B54" s="150">
        <v>339</v>
      </c>
      <c r="C54" s="131" t="s">
        <v>82</v>
      </c>
      <c r="D54" s="133" t="str">
        <f t="shared" si="0"/>
        <v/>
      </c>
      <c r="E54" s="143"/>
      <c r="F54" s="144"/>
      <c r="G54" s="144"/>
      <c r="H54" s="144"/>
      <c r="I54" s="144"/>
      <c r="J54" s="144"/>
      <c r="K54" s="145"/>
      <c r="M54" s="94"/>
      <c r="N54" s="94"/>
    </row>
    <row r="55" spans="1:14" s="91" customFormat="1" ht="24.95" customHeight="1" x14ac:dyDescent="0.25">
      <c r="A55" s="50" t="s">
        <v>83</v>
      </c>
      <c r="B55" s="150">
        <v>340</v>
      </c>
      <c r="C55" s="131" t="s">
        <v>84</v>
      </c>
      <c r="D55" s="133" t="str">
        <f t="shared" si="0"/>
        <v/>
      </c>
      <c r="E55" s="143"/>
      <c r="F55" s="144"/>
      <c r="G55" s="144"/>
      <c r="H55" s="144"/>
      <c r="I55" s="144"/>
      <c r="J55" s="144"/>
      <c r="K55" s="145"/>
      <c r="M55" s="94"/>
      <c r="N55" s="94"/>
    </row>
    <row r="56" spans="1:14" s="91" customFormat="1" ht="24.95" customHeight="1" x14ac:dyDescent="0.25">
      <c r="A56" s="50" t="s">
        <v>85</v>
      </c>
      <c r="B56" s="150">
        <v>341</v>
      </c>
      <c r="C56" s="131" t="s">
        <v>86</v>
      </c>
      <c r="D56" s="133" t="str">
        <f t="shared" si="0"/>
        <v/>
      </c>
      <c r="E56" s="143"/>
      <c r="F56" s="144"/>
      <c r="G56" s="144"/>
      <c r="H56" s="144"/>
      <c r="I56" s="144"/>
      <c r="J56" s="144"/>
      <c r="K56" s="145"/>
      <c r="M56" s="94"/>
      <c r="N56" s="94"/>
    </row>
    <row r="57" spans="1:14" s="91" customFormat="1" ht="24.95" customHeight="1" x14ac:dyDescent="0.25">
      <c r="A57" s="50" t="s">
        <v>212</v>
      </c>
      <c r="B57" s="150">
        <v>373</v>
      </c>
      <c r="C57" s="131" t="s">
        <v>214</v>
      </c>
      <c r="D57" s="133"/>
      <c r="E57" s="143"/>
      <c r="F57" s="144"/>
      <c r="G57" s="144"/>
      <c r="H57" s="144"/>
      <c r="I57" s="144"/>
      <c r="J57" s="144"/>
      <c r="K57" s="145"/>
      <c r="M57" s="94"/>
      <c r="N57" s="94"/>
    </row>
    <row r="58" spans="1:14" s="91" customFormat="1" ht="24.95" customHeight="1" x14ac:dyDescent="0.25">
      <c r="A58" s="50" t="s">
        <v>87</v>
      </c>
      <c r="B58" s="150">
        <v>342</v>
      </c>
      <c r="C58" s="131" t="s">
        <v>88</v>
      </c>
      <c r="D58" s="133" t="str">
        <f t="shared" si="0"/>
        <v/>
      </c>
      <c r="E58" s="143"/>
      <c r="F58" s="144"/>
      <c r="G58" s="144"/>
      <c r="H58" s="144"/>
      <c r="I58" s="144"/>
      <c r="J58" s="144"/>
      <c r="K58" s="145"/>
      <c r="M58" s="94"/>
      <c r="N58" s="94"/>
    </row>
    <row r="59" spans="1:14" s="91" customFormat="1" ht="24.95" customHeight="1" x14ac:dyDescent="0.25">
      <c r="A59" s="50" t="s">
        <v>89</v>
      </c>
      <c r="B59" s="150">
        <v>343</v>
      </c>
      <c r="C59" s="131" t="s">
        <v>90</v>
      </c>
      <c r="D59" s="133" t="str">
        <f t="shared" si="0"/>
        <v/>
      </c>
      <c r="E59" s="143"/>
      <c r="F59" s="144"/>
      <c r="G59" s="144"/>
      <c r="H59" s="144"/>
      <c r="I59" s="144"/>
      <c r="J59" s="144"/>
      <c r="K59" s="145"/>
      <c r="M59" s="94"/>
      <c r="N59" s="94"/>
    </row>
    <row r="60" spans="1:14" s="90" customFormat="1" ht="24.95" customHeight="1" x14ac:dyDescent="0.25">
      <c r="A60" s="50" t="s">
        <v>91</v>
      </c>
      <c r="B60" s="150">
        <v>344</v>
      </c>
      <c r="C60" s="131" t="s">
        <v>92</v>
      </c>
      <c r="D60" s="133" t="str">
        <f t="shared" si="0"/>
        <v/>
      </c>
      <c r="E60" s="143"/>
      <c r="F60" s="144"/>
      <c r="G60" s="144"/>
      <c r="H60" s="144"/>
      <c r="I60" s="144"/>
      <c r="J60" s="144"/>
      <c r="K60" s="145"/>
      <c r="M60" s="94"/>
      <c r="N60" s="38"/>
    </row>
    <row r="61" spans="1:14" ht="24.95" customHeight="1" x14ac:dyDescent="0.25">
      <c r="A61" s="50" t="s">
        <v>93</v>
      </c>
      <c r="B61" s="150">
        <v>346</v>
      </c>
      <c r="C61" s="131" t="s">
        <v>94</v>
      </c>
      <c r="D61" s="133" t="str">
        <f t="shared" si="0"/>
        <v/>
      </c>
      <c r="E61" s="143"/>
      <c r="F61" s="144"/>
      <c r="G61" s="144"/>
      <c r="H61" s="144"/>
      <c r="I61" s="144"/>
      <c r="J61" s="144"/>
      <c r="K61" s="145"/>
      <c r="L61" s="64"/>
      <c r="M61" s="38"/>
    </row>
    <row r="62" spans="1:14" ht="24.95" customHeight="1" x14ac:dyDescent="0.25">
      <c r="A62" s="50" t="s">
        <v>95</v>
      </c>
      <c r="B62" s="150">
        <v>347</v>
      </c>
      <c r="C62" s="131" t="s">
        <v>215</v>
      </c>
      <c r="D62" s="133" t="str">
        <f t="shared" si="0"/>
        <v/>
      </c>
      <c r="E62" s="143"/>
      <c r="F62" s="144"/>
      <c r="G62" s="144"/>
      <c r="H62" s="144"/>
      <c r="I62" s="144"/>
      <c r="J62" s="144"/>
      <c r="K62" s="145"/>
      <c r="L62" s="64"/>
    </row>
    <row r="63" spans="1:14" ht="24.95" customHeight="1" x14ac:dyDescent="0.25">
      <c r="A63" s="50" t="s">
        <v>115</v>
      </c>
      <c r="B63" s="150">
        <v>358</v>
      </c>
      <c r="C63" s="131" t="s">
        <v>216</v>
      </c>
      <c r="D63" s="133"/>
      <c r="E63" s="143"/>
      <c r="F63" s="144"/>
      <c r="G63" s="144"/>
      <c r="H63" s="144"/>
      <c r="I63" s="144"/>
      <c r="J63" s="144"/>
      <c r="K63" s="145"/>
      <c r="L63" s="64"/>
    </row>
    <row r="64" spans="1:14" ht="24.95" customHeight="1" x14ac:dyDescent="0.25">
      <c r="A64" s="50" t="s">
        <v>96</v>
      </c>
      <c r="B64" s="150">
        <v>348</v>
      </c>
      <c r="C64" s="131" t="s">
        <v>97</v>
      </c>
      <c r="D64" s="133" t="str">
        <f t="shared" si="0"/>
        <v/>
      </c>
      <c r="E64" s="143"/>
      <c r="F64" s="144"/>
      <c r="G64" s="144"/>
      <c r="H64" s="144"/>
      <c r="I64" s="144"/>
      <c r="J64" s="144"/>
      <c r="K64" s="145"/>
      <c r="L64" s="64"/>
    </row>
    <row r="65" spans="1:12" ht="24.95" customHeight="1" x14ac:dyDescent="0.25">
      <c r="A65" s="50" t="s">
        <v>98</v>
      </c>
      <c r="B65" s="150">
        <v>349</v>
      </c>
      <c r="C65" s="131" t="s">
        <v>99</v>
      </c>
      <c r="D65" s="133" t="str">
        <f t="shared" si="0"/>
        <v/>
      </c>
      <c r="E65" s="143"/>
      <c r="F65" s="144"/>
      <c r="G65" s="144"/>
      <c r="H65" s="144"/>
      <c r="I65" s="144"/>
      <c r="J65" s="144"/>
      <c r="K65" s="145"/>
      <c r="L65" s="64"/>
    </row>
    <row r="66" spans="1:12" ht="24.95" customHeight="1" x14ac:dyDescent="0.25">
      <c r="A66" s="50" t="s">
        <v>100</v>
      </c>
      <c r="B66" s="150">
        <v>350</v>
      </c>
      <c r="C66" s="131" t="s">
        <v>101</v>
      </c>
      <c r="D66" s="133" t="str">
        <f t="shared" si="0"/>
        <v/>
      </c>
      <c r="E66" s="143"/>
      <c r="F66" s="144"/>
      <c r="G66" s="144"/>
      <c r="H66" s="144"/>
      <c r="I66" s="144"/>
      <c r="J66" s="144"/>
      <c r="K66" s="145"/>
      <c r="L66" s="64"/>
    </row>
    <row r="67" spans="1:12" ht="24.95" customHeight="1" x14ac:dyDescent="0.25">
      <c r="A67" s="50" t="s">
        <v>80</v>
      </c>
      <c r="B67" s="150">
        <v>338</v>
      </c>
      <c r="C67" s="131" t="s">
        <v>217</v>
      </c>
      <c r="D67" s="133"/>
      <c r="E67" s="143"/>
      <c r="F67" s="144"/>
      <c r="G67" s="144"/>
      <c r="H67" s="144"/>
      <c r="I67" s="144"/>
      <c r="J67" s="144"/>
      <c r="K67" s="145"/>
      <c r="L67" s="64"/>
    </row>
    <row r="68" spans="1:12" ht="24.95" customHeight="1" x14ac:dyDescent="0.25">
      <c r="A68" s="50" t="s">
        <v>102</v>
      </c>
      <c r="B68" s="150">
        <v>351</v>
      </c>
      <c r="C68" s="131" t="s">
        <v>218</v>
      </c>
      <c r="D68" s="133" t="str">
        <f t="shared" si="0"/>
        <v/>
      </c>
      <c r="E68" s="143"/>
      <c r="F68" s="144"/>
      <c r="G68" s="144"/>
      <c r="H68" s="144"/>
      <c r="I68" s="144"/>
      <c r="J68" s="144"/>
      <c r="K68" s="145"/>
      <c r="L68" s="64"/>
    </row>
    <row r="69" spans="1:12" ht="24.95" customHeight="1" x14ac:dyDescent="0.25">
      <c r="A69" s="50" t="s">
        <v>103</v>
      </c>
      <c r="B69" s="150">
        <v>352</v>
      </c>
      <c r="C69" s="131" t="s">
        <v>104</v>
      </c>
      <c r="D69" s="133" t="str">
        <f t="shared" si="0"/>
        <v/>
      </c>
      <c r="E69" s="143"/>
      <c r="F69" s="144"/>
      <c r="G69" s="144"/>
      <c r="H69" s="144"/>
      <c r="I69" s="144"/>
      <c r="J69" s="144"/>
      <c r="K69" s="145"/>
      <c r="L69" s="64"/>
    </row>
    <row r="70" spans="1:12" ht="24.95" customHeight="1" x14ac:dyDescent="0.25">
      <c r="A70" s="50" t="s">
        <v>105</v>
      </c>
      <c r="B70" s="150">
        <v>353</v>
      </c>
      <c r="C70" s="131" t="s">
        <v>106</v>
      </c>
      <c r="D70" s="133" t="str">
        <f t="shared" si="0"/>
        <v/>
      </c>
      <c r="E70" s="143"/>
      <c r="F70" s="144"/>
      <c r="G70" s="144"/>
      <c r="H70" s="144"/>
      <c r="I70" s="144"/>
      <c r="J70" s="144"/>
      <c r="K70" s="145"/>
      <c r="L70" s="64"/>
    </row>
    <row r="71" spans="1:12" ht="24.95" customHeight="1" x14ac:dyDescent="0.25">
      <c r="A71" s="50" t="s">
        <v>107</v>
      </c>
      <c r="B71" s="150">
        <v>354</v>
      </c>
      <c r="C71" s="131" t="s">
        <v>108</v>
      </c>
      <c r="D71" s="133" t="str">
        <f t="shared" si="0"/>
        <v/>
      </c>
      <c r="E71" s="143"/>
      <c r="F71" s="144"/>
      <c r="G71" s="144"/>
      <c r="H71" s="144"/>
      <c r="I71" s="144"/>
      <c r="J71" s="144"/>
      <c r="K71" s="145"/>
      <c r="L71" s="64"/>
    </row>
    <row r="72" spans="1:12" ht="24.95" customHeight="1" x14ac:dyDescent="0.25">
      <c r="A72" s="50" t="s">
        <v>109</v>
      </c>
      <c r="B72" s="150">
        <v>355</v>
      </c>
      <c r="C72" s="131" t="s">
        <v>110</v>
      </c>
      <c r="D72" s="133" t="str">
        <f t="shared" si="0"/>
        <v/>
      </c>
      <c r="E72" s="143"/>
      <c r="F72" s="144"/>
      <c r="G72" s="144"/>
      <c r="H72" s="144"/>
      <c r="I72" s="144"/>
      <c r="J72" s="144"/>
      <c r="K72" s="145"/>
      <c r="L72" s="64"/>
    </row>
    <row r="73" spans="1:12" ht="24.95" customHeight="1" x14ac:dyDescent="0.25">
      <c r="A73" s="50" t="s">
        <v>111</v>
      </c>
      <c r="B73" s="150">
        <v>356</v>
      </c>
      <c r="C73" s="131" t="s">
        <v>112</v>
      </c>
      <c r="D73" s="133" t="str">
        <f t="shared" si="0"/>
        <v/>
      </c>
      <c r="E73" s="143"/>
      <c r="F73" s="144"/>
      <c r="G73" s="144"/>
      <c r="H73" s="144"/>
      <c r="I73" s="144"/>
      <c r="J73" s="144"/>
      <c r="K73" s="145"/>
      <c r="L73" s="64"/>
    </row>
    <row r="74" spans="1:12" ht="24.95" customHeight="1" x14ac:dyDescent="0.25">
      <c r="A74" s="50" t="s">
        <v>113</v>
      </c>
      <c r="B74" s="150">
        <v>357</v>
      </c>
      <c r="C74" s="131" t="s">
        <v>114</v>
      </c>
      <c r="D74" s="133" t="str">
        <f t="shared" si="0"/>
        <v/>
      </c>
      <c r="E74" s="143"/>
      <c r="F74" s="144"/>
      <c r="G74" s="144"/>
      <c r="H74" s="144"/>
      <c r="I74" s="144"/>
      <c r="J74" s="144"/>
      <c r="K74" s="145"/>
      <c r="L74" s="64"/>
    </row>
    <row r="75" spans="1:12" ht="24.95" customHeight="1" x14ac:dyDescent="0.25">
      <c r="A75" s="50" t="s">
        <v>116</v>
      </c>
      <c r="B75" s="150">
        <v>359</v>
      </c>
      <c r="C75" s="131" t="s">
        <v>117</v>
      </c>
      <c r="D75" s="133" t="str">
        <f t="shared" si="0"/>
        <v/>
      </c>
      <c r="E75" s="143"/>
      <c r="F75" s="144"/>
      <c r="G75" s="144"/>
      <c r="H75" s="144"/>
      <c r="I75" s="144"/>
      <c r="J75" s="144"/>
      <c r="K75" s="145"/>
      <c r="L75" s="64"/>
    </row>
    <row r="76" spans="1:12" ht="24.95" customHeight="1" x14ac:dyDescent="0.25">
      <c r="A76" s="50" t="s">
        <v>118</v>
      </c>
      <c r="B76" s="150">
        <v>360</v>
      </c>
      <c r="C76" s="131" t="s">
        <v>119</v>
      </c>
      <c r="D76" s="133" t="str">
        <f t="shared" si="0"/>
        <v/>
      </c>
      <c r="E76" s="143"/>
      <c r="F76" s="144"/>
      <c r="G76" s="144"/>
      <c r="H76" s="144"/>
      <c r="I76" s="144"/>
      <c r="J76" s="144"/>
      <c r="K76" s="145"/>
      <c r="L76" s="64"/>
    </row>
    <row r="77" spans="1:12" ht="24.95" customHeight="1" x14ac:dyDescent="0.25">
      <c r="A77" s="50" t="s">
        <v>120</v>
      </c>
      <c r="B77" s="150">
        <v>361</v>
      </c>
      <c r="C77" s="131" t="s">
        <v>219</v>
      </c>
      <c r="D77" s="133" t="str">
        <f t="shared" si="0"/>
        <v/>
      </c>
      <c r="E77" s="143"/>
      <c r="F77" s="144"/>
      <c r="G77" s="144"/>
      <c r="H77" s="144"/>
      <c r="I77" s="144"/>
      <c r="J77" s="144"/>
      <c r="K77" s="145"/>
      <c r="L77" s="64"/>
    </row>
    <row r="78" spans="1:12" ht="24.95" customHeight="1" x14ac:dyDescent="0.25">
      <c r="A78" s="50" t="s">
        <v>121</v>
      </c>
      <c r="B78" s="150">
        <v>362</v>
      </c>
      <c r="C78" s="131" t="s">
        <v>122</v>
      </c>
      <c r="D78" s="133" t="str">
        <f t="shared" si="0"/>
        <v/>
      </c>
      <c r="E78" s="143"/>
      <c r="F78" s="144"/>
      <c r="G78" s="144"/>
      <c r="H78" s="144"/>
      <c r="I78" s="144"/>
      <c r="J78" s="144"/>
      <c r="K78" s="145"/>
      <c r="L78" s="64"/>
    </row>
    <row r="79" spans="1:12" ht="24.95" customHeight="1" x14ac:dyDescent="0.25">
      <c r="A79" s="50" t="s">
        <v>123</v>
      </c>
      <c r="B79" s="150">
        <v>364</v>
      </c>
      <c r="C79" s="131" t="s">
        <v>220</v>
      </c>
      <c r="D79" s="133" t="str">
        <f t="shared" si="0"/>
        <v/>
      </c>
      <c r="E79" s="143"/>
      <c r="F79" s="144"/>
      <c r="G79" s="144"/>
      <c r="H79" s="144"/>
      <c r="I79" s="144"/>
      <c r="J79" s="144"/>
      <c r="K79" s="145"/>
      <c r="L79" s="64"/>
    </row>
    <row r="80" spans="1:12" ht="46.5" customHeight="1" x14ac:dyDescent="0.25">
      <c r="A80" s="196" t="s">
        <v>180</v>
      </c>
      <c r="B80" s="197"/>
      <c r="C80" s="197"/>
      <c r="D80" s="133"/>
      <c r="E80" s="143"/>
      <c r="F80" s="144"/>
      <c r="G80" s="144"/>
      <c r="H80" s="144"/>
      <c r="I80" s="144"/>
      <c r="J80" s="144"/>
      <c r="K80" s="145"/>
      <c r="L80" s="64"/>
    </row>
    <row r="81" spans="1:12" ht="24.95" customHeight="1" x14ac:dyDescent="0.25">
      <c r="A81" s="180"/>
      <c r="B81" s="181"/>
      <c r="C81" s="182"/>
      <c r="D81" s="133" t="str">
        <f t="shared" ref="D81:D94" si="1">IF(SUM(E81:K81)&gt;0,(SUM(E81:K81)),"")</f>
        <v/>
      </c>
      <c r="E81" s="143"/>
      <c r="F81" s="144"/>
      <c r="G81" s="144"/>
      <c r="H81" s="144"/>
      <c r="I81" s="144"/>
      <c r="J81" s="144"/>
      <c r="K81" s="145"/>
      <c r="L81" s="64"/>
    </row>
    <row r="82" spans="1:12" ht="24.95" customHeight="1" x14ac:dyDescent="0.25">
      <c r="A82" s="180"/>
      <c r="B82" s="181"/>
      <c r="C82" s="182"/>
      <c r="D82" s="133" t="str">
        <f t="shared" si="1"/>
        <v/>
      </c>
      <c r="E82" s="143"/>
      <c r="F82" s="144"/>
      <c r="G82" s="144"/>
      <c r="H82" s="144"/>
      <c r="I82" s="144"/>
      <c r="J82" s="144"/>
      <c r="K82" s="145"/>
      <c r="L82" s="64"/>
    </row>
    <row r="83" spans="1:12" ht="24.95" customHeight="1" x14ac:dyDescent="0.25">
      <c r="A83" s="180"/>
      <c r="B83" s="181"/>
      <c r="C83" s="182"/>
      <c r="D83" s="133" t="str">
        <f t="shared" si="1"/>
        <v/>
      </c>
      <c r="E83" s="143"/>
      <c r="F83" s="144"/>
      <c r="G83" s="144"/>
      <c r="H83" s="144"/>
      <c r="I83" s="144"/>
      <c r="J83" s="144"/>
      <c r="K83" s="145"/>
      <c r="L83" s="64"/>
    </row>
    <row r="84" spans="1:12" ht="24.95" customHeight="1" x14ac:dyDescent="0.25">
      <c r="A84" s="180"/>
      <c r="B84" s="181"/>
      <c r="C84" s="182"/>
      <c r="D84" s="133" t="str">
        <f t="shared" si="1"/>
        <v/>
      </c>
      <c r="E84" s="143"/>
      <c r="F84" s="144"/>
      <c r="G84" s="144"/>
      <c r="H84" s="144"/>
      <c r="I84" s="144"/>
      <c r="J84" s="144"/>
      <c r="K84" s="145"/>
      <c r="L84" s="64"/>
    </row>
    <row r="85" spans="1:12" ht="24.95" customHeight="1" x14ac:dyDescent="0.25">
      <c r="A85" s="180"/>
      <c r="B85" s="181"/>
      <c r="C85" s="182"/>
      <c r="D85" s="133" t="str">
        <f t="shared" si="1"/>
        <v/>
      </c>
      <c r="E85" s="143"/>
      <c r="F85" s="144"/>
      <c r="G85" s="144"/>
      <c r="H85" s="144"/>
      <c r="I85" s="144"/>
      <c r="J85" s="144"/>
      <c r="K85" s="145"/>
      <c r="L85" s="64"/>
    </row>
    <row r="86" spans="1:12" ht="24.95" customHeight="1" x14ac:dyDescent="0.25">
      <c r="A86" s="180"/>
      <c r="B86" s="181"/>
      <c r="C86" s="182"/>
      <c r="D86" s="133" t="str">
        <f t="shared" si="1"/>
        <v/>
      </c>
      <c r="E86" s="143"/>
      <c r="F86" s="144"/>
      <c r="G86" s="144"/>
      <c r="H86" s="144"/>
      <c r="I86" s="144"/>
      <c r="J86" s="144"/>
      <c r="K86" s="145"/>
      <c r="L86" s="64"/>
    </row>
    <row r="87" spans="1:12" ht="24.95" customHeight="1" x14ac:dyDescent="0.25">
      <c r="A87" s="180"/>
      <c r="B87" s="181"/>
      <c r="C87" s="182"/>
      <c r="D87" s="133" t="str">
        <f t="shared" si="1"/>
        <v/>
      </c>
      <c r="E87" s="143"/>
      <c r="F87" s="144"/>
      <c r="G87" s="144"/>
      <c r="H87" s="144"/>
      <c r="I87" s="144"/>
      <c r="J87" s="144"/>
      <c r="K87" s="145"/>
      <c r="L87" s="64"/>
    </row>
    <row r="88" spans="1:12" ht="24.95" customHeight="1" x14ac:dyDescent="0.25">
      <c r="A88" s="180"/>
      <c r="B88" s="181"/>
      <c r="C88" s="182"/>
      <c r="D88" s="133" t="str">
        <f t="shared" si="1"/>
        <v/>
      </c>
      <c r="E88" s="143"/>
      <c r="F88" s="144"/>
      <c r="G88" s="144"/>
      <c r="H88" s="144"/>
      <c r="I88" s="144"/>
      <c r="J88" s="144"/>
      <c r="K88" s="145"/>
      <c r="L88" s="64"/>
    </row>
    <row r="89" spans="1:12" ht="24.95" customHeight="1" x14ac:dyDescent="0.25">
      <c r="A89" s="180"/>
      <c r="B89" s="181"/>
      <c r="C89" s="182"/>
      <c r="D89" s="133" t="str">
        <f t="shared" si="1"/>
        <v/>
      </c>
      <c r="E89" s="143"/>
      <c r="F89" s="144"/>
      <c r="G89" s="144"/>
      <c r="H89" s="144"/>
      <c r="I89" s="144"/>
      <c r="J89" s="144"/>
      <c r="K89" s="145"/>
      <c r="L89" s="64"/>
    </row>
    <row r="90" spans="1:12" ht="24.95" customHeight="1" x14ac:dyDescent="0.25">
      <c r="A90" s="180"/>
      <c r="B90" s="181"/>
      <c r="C90" s="182"/>
      <c r="D90" s="133" t="str">
        <f t="shared" si="1"/>
        <v/>
      </c>
      <c r="E90" s="143"/>
      <c r="F90" s="144"/>
      <c r="G90" s="144"/>
      <c r="H90" s="144"/>
      <c r="I90" s="144"/>
      <c r="J90" s="144"/>
      <c r="K90" s="145"/>
      <c r="L90" s="64"/>
    </row>
    <row r="91" spans="1:12" ht="24.95" customHeight="1" x14ac:dyDescent="0.25">
      <c r="A91" s="180"/>
      <c r="B91" s="181"/>
      <c r="C91" s="182"/>
      <c r="D91" s="133" t="str">
        <f t="shared" si="1"/>
        <v/>
      </c>
      <c r="E91" s="143"/>
      <c r="F91" s="144"/>
      <c r="G91" s="144"/>
      <c r="H91" s="144"/>
      <c r="I91" s="144"/>
      <c r="J91" s="144"/>
      <c r="K91" s="145"/>
      <c r="L91" s="64"/>
    </row>
    <row r="92" spans="1:12" ht="24.95" customHeight="1" x14ac:dyDescent="0.25">
      <c r="A92" s="180"/>
      <c r="B92" s="181"/>
      <c r="C92" s="182"/>
      <c r="D92" s="133" t="str">
        <f t="shared" si="1"/>
        <v/>
      </c>
      <c r="E92" s="143"/>
      <c r="F92" s="144"/>
      <c r="G92" s="144"/>
      <c r="H92" s="144"/>
      <c r="I92" s="144"/>
      <c r="J92" s="144"/>
      <c r="K92" s="145"/>
      <c r="L92" s="64"/>
    </row>
    <row r="93" spans="1:12" ht="24.95" customHeight="1" x14ac:dyDescent="0.25">
      <c r="A93" s="180"/>
      <c r="B93" s="181"/>
      <c r="C93" s="182"/>
      <c r="D93" s="133" t="str">
        <f t="shared" si="1"/>
        <v/>
      </c>
      <c r="E93" s="143"/>
      <c r="F93" s="144"/>
      <c r="G93" s="144"/>
      <c r="H93" s="144"/>
      <c r="I93" s="144"/>
      <c r="J93" s="144"/>
      <c r="K93" s="145"/>
      <c r="L93" s="64"/>
    </row>
    <row r="94" spans="1:12" ht="24.95" customHeight="1" thickBot="1" x14ac:dyDescent="0.3">
      <c r="A94" s="183"/>
      <c r="B94" s="184"/>
      <c r="C94" s="185"/>
      <c r="D94" s="134" t="str">
        <f t="shared" si="1"/>
        <v/>
      </c>
      <c r="E94" s="146"/>
      <c r="F94" s="147"/>
      <c r="G94" s="147"/>
      <c r="H94" s="147"/>
      <c r="I94" s="147"/>
      <c r="J94" s="147"/>
      <c r="K94" s="148"/>
      <c r="L94" s="64"/>
    </row>
    <row r="95" spans="1:12" ht="24.95" customHeight="1" thickBot="1" x14ac:dyDescent="0.3">
      <c r="A95" s="193" t="s">
        <v>238</v>
      </c>
      <c r="B95" s="194"/>
      <c r="C95" s="195"/>
      <c r="D95" s="105">
        <f t="shared" ref="D95:K95" si="2">SUM(D17:D94)</f>
        <v>0</v>
      </c>
      <c r="E95" s="105">
        <f t="shared" si="2"/>
        <v>0</v>
      </c>
      <c r="F95" s="105">
        <f t="shared" si="2"/>
        <v>0</v>
      </c>
      <c r="G95" s="105">
        <f t="shared" si="2"/>
        <v>0</v>
      </c>
      <c r="H95" s="105">
        <f t="shared" si="2"/>
        <v>0</v>
      </c>
      <c r="I95" s="105">
        <f t="shared" si="2"/>
        <v>0</v>
      </c>
      <c r="J95" s="105">
        <f t="shared" si="2"/>
        <v>0</v>
      </c>
      <c r="K95" s="105">
        <f t="shared" si="2"/>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43"/>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K5" sqref="K5"/>
    </sheetView>
  </sheetViews>
  <sheetFormatPr defaultColWidth="9.140625" defaultRowHeight="24.95" customHeight="1" x14ac:dyDescent="0.25"/>
  <cols>
    <col min="1" max="1" width="18.7109375" style="33" customWidth="1"/>
    <col min="2" max="2" width="21.140625" style="33" customWidth="1"/>
    <col min="3" max="3" width="68.710937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2" t="s">
        <v>141</v>
      </c>
      <c r="H1" s="163"/>
      <c r="I1" s="163"/>
      <c r="J1" s="163"/>
      <c r="K1" s="164"/>
      <c r="L1" s="21"/>
      <c r="M1" s="205" t="s">
        <v>147</v>
      </c>
      <c r="N1" s="205"/>
    </row>
    <row r="2" spans="1:25" ht="30" customHeight="1" x14ac:dyDescent="0.25">
      <c r="A2" s="227" t="s">
        <v>200</v>
      </c>
      <c r="B2" s="227"/>
      <c r="C2" s="227"/>
      <c r="D2" s="227"/>
      <c r="E2" s="227"/>
      <c r="F2" s="12"/>
      <c r="G2" s="251" t="s">
        <v>142</v>
      </c>
      <c r="H2" s="252"/>
      <c r="I2" s="252"/>
      <c r="J2" s="252"/>
      <c r="K2" s="165">
        <f>D95</f>
        <v>2247382.4900000002</v>
      </c>
      <c r="M2" s="192" t="s">
        <v>183</v>
      </c>
      <c r="N2" s="192"/>
    </row>
    <row r="3" spans="1:25" ht="30" customHeight="1" x14ac:dyDescent="0.25">
      <c r="A3" s="227"/>
      <c r="B3" s="227"/>
      <c r="C3" s="227"/>
      <c r="D3" s="227"/>
      <c r="E3" s="227"/>
      <c r="F3" s="12"/>
      <c r="G3" s="253" t="s">
        <v>184</v>
      </c>
      <c r="H3" s="254"/>
      <c r="I3" s="254"/>
      <c r="J3" s="254"/>
      <c r="K3" s="62"/>
      <c r="M3" s="222" t="s">
        <v>130</v>
      </c>
      <c r="N3" s="222"/>
    </row>
    <row r="4" spans="1:25" ht="30" customHeight="1" x14ac:dyDescent="0.25">
      <c r="A4" s="227"/>
      <c r="B4" s="227"/>
      <c r="C4" s="227"/>
      <c r="D4" s="227"/>
      <c r="E4" s="227"/>
      <c r="F4" s="12"/>
      <c r="G4" s="249" t="s">
        <v>185</v>
      </c>
      <c r="H4" s="250"/>
      <c r="I4" s="250"/>
      <c r="J4" s="250"/>
      <c r="K4" s="62"/>
      <c r="L4" s="3"/>
      <c r="M4" s="192" t="s">
        <v>188</v>
      </c>
      <c r="N4" s="192"/>
      <c r="O4"/>
      <c r="P4"/>
      <c r="Q4"/>
      <c r="R4"/>
      <c r="S4"/>
      <c r="T4"/>
      <c r="U4"/>
      <c r="V4"/>
      <c r="W4"/>
      <c r="X4"/>
      <c r="Y4"/>
    </row>
    <row r="5" spans="1:25" ht="30" customHeight="1" x14ac:dyDescent="0.25">
      <c r="A5" s="221"/>
      <c r="B5" s="221"/>
      <c r="C5" s="221"/>
      <c r="D5" s="221"/>
      <c r="E5" s="221"/>
      <c r="F5" s="12"/>
      <c r="G5" s="249" t="s">
        <v>187</v>
      </c>
      <c r="H5" s="250"/>
      <c r="I5" s="250"/>
      <c r="J5" s="250"/>
      <c r="K5" s="62"/>
      <c r="L5" s="61"/>
      <c r="M5" s="192" t="s">
        <v>189</v>
      </c>
      <c r="N5" s="192"/>
      <c r="O5"/>
      <c r="P5"/>
      <c r="Q5"/>
      <c r="R5"/>
      <c r="S5"/>
      <c r="T5"/>
      <c r="U5"/>
      <c r="V5"/>
      <c r="W5"/>
      <c r="X5"/>
      <c r="Y5"/>
    </row>
    <row r="6" spans="1:25" ht="43.5" customHeight="1" thickBot="1" x14ac:dyDescent="0.3">
      <c r="F6" s="12"/>
      <c r="G6" s="245" t="s">
        <v>143</v>
      </c>
      <c r="H6" s="246"/>
      <c r="I6" s="246"/>
      <c r="J6" s="246"/>
      <c r="K6" s="261">
        <f>SUM(K2:K5)</f>
        <v>2247382.4900000002</v>
      </c>
      <c r="L6" s="61"/>
      <c r="M6" s="192" t="s">
        <v>146</v>
      </c>
      <c r="N6" s="192"/>
      <c r="O6" s="5"/>
      <c r="P6" s="5"/>
      <c r="Q6" s="5"/>
      <c r="R6" s="5"/>
      <c r="S6" s="5"/>
      <c r="T6" s="5"/>
      <c r="U6" s="5"/>
      <c r="V6" s="5"/>
      <c r="W6" s="5"/>
      <c r="X6" s="5"/>
      <c r="Y6" s="5"/>
    </row>
    <row r="7" spans="1:25" ht="66" customHeight="1" thickBot="1" x14ac:dyDescent="0.3">
      <c r="A7" s="12"/>
      <c r="B7" s="12"/>
      <c r="D7" s="12" t="s">
        <v>235</v>
      </c>
      <c r="F7" s="12"/>
      <c r="G7" s="245" t="s">
        <v>144</v>
      </c>
      <c r="H7" s="246"/>
      <c r="I7" s="246"/>
      <c r="J7" s="246"/>
      <c r="K7" s="166">
        <v>2247382.4900000002</v>
      </c>
      <c r="M7" s="192" t="s">
        <v>190</v>
      </c>
      <c r="N7" s="192"/>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7"/>
      <c r="B9" s="209" t="s">
        <v>149</v>
      </c>
      <c r="C9" s="210"/>
      <c r="D9" s="215" t="s">
        <v>5</v>
      </c>
      <c r="E9" s="72" t="s">
        <v>6</v>
      </c>
      <c r="F9" s="73"/>
      <c r="G9" s="73"/>
      <c r="H9" s="73"/>
      <c r="I9" s="73"/>
      <c r="J9" s="73"/>
      <c r="K9" s="74"/>
      <c r="L9" s="11"/>
      <c r="M9" s="205" t="s">
        <v>133</v>
      </c>
      <c r="N9" s="205"/>
      <c r="O9" s="6"/>
      <c r="P9" s="6"/>
      <c r="Q9" s="6"/>
      <c r="R9" s="6"/>
      <c r="S9" s="6"/>
      <c r="T9" s="6"/>
      <c r="U9" s="6"/>
      <c r="V9" s="6"/>
      <c r="W9" s="6"/>
      <c r="X9" s="6"/>
      <c r="Y9" s="6"/>
    </row>
    <row r="10" spans="1:25" s="12" customFormat="1" ht="24.95" customHeight="1" thickBot="1" x14ac:dyDescent="0.3">
      <c r="A10" s="248"/>
      <c r="B10" s="211"/>
      <c r="C10" s="212"/>
      <c r="D10" s="216"/>
      <c r="E10" s="77" t="s">
        <v>234</v>
      </c>
      <c r="F10" s="78"/>
      <c r="G10" s="78"/>
      <c r="H10" s="78"/>
      <c r="I10" s="78"/>
      <c r="J10" s="78"/>
      <c r="K10" s="79"/>
      <c r="L10" s="11"/>
      <c r="M10" s="218" t="s">
        <v>191</v>
      </c>
      <c r="N10" s="219"/>
      <c r="O10" s="31"/>
      <c r="P10" s="31"/>
      <c r="Q10" s="31"/>
      <c r="R10" s="31"/>
      <c r="S10" s="31"/>
      <c r="T10" s="31"/>
      <c r="U10" s="31"/>
      <c r="V10" s="31"/>
      <c r="W10" s="31"/>
      <c r="X10" s="31"/>
      <c r="Y10" s="31"/>
    </row>
    <row r="11" spans="1:25" s="12" customFormat="1" ht="30.75" customHeight="1" thickBot="1" x14ac:dyDescent="0.3">
      <c r="A11" s="107" t="s">
        <v>151</v>
      </c>
      <c r="B11" s="241" t="s">
        <v>244</v>
      </c>
      <c r="C11" s="242"/>
      <c r="D11" s="51" t="s">
        <v>245</v>
      </c>
      <c r="E11" s="77" t="s">
        <v>167</v>
      </c>
      <c r="F11" s="78"/>
      <c r="G11" s="78"/>
      <c r="H11" s="78"/>
      <c r="I11" s="78"/>
      <c r="J11" s="78"/>
      <c r="K11" s="79"/>
      <c r="L11" s="17"/>
      <c r="M11" s="219"/>
      <c r="N11" s="219"/>
      <c r="O11" s="31"/>
      <c r="P11" s="31"/>
      <c r="Q11" s="31"/>
      <c r="R11" s="31"/>
      <c r="S11" s="31"/>
      <c r="T11" s="31"/>
      <c r="U11" s="31"/>
      <c r="V11" s="31"/>
      <c r="W11" s="31"/>
      <c r="X11" s="31"/>
      <c r="Y11" s="31"/>
    </row>
    <row r="12" spans="1:25" s="12" customFormat="1" ht="35.1" customHeight="1" thickBot="1" x14ac:dyDescent="0.3">
      <c r="A12" s="107" t="s">
        <v>168</v>
      </c>
      <c r="B12" s="243" t="str">
        <f>Central!B12</f>
        <v>CAVIAT- Coconino Association for Vocations, Industry, and Technology</v>
      </c>
      <c r="C12" s="244"/>
      <c r="D12" s="187" t="str">
        <f>Central!D12</f>
        <v>030801</v>
      </c>
      <c r="E12" s="167" t="s">
        <v>167</v>
      </c>
      <c r="F12" s="83"/>
      <c r="G12" s="83"/>
      <c r="H12" s="83"/>
      <c r="I12" s="83"/>
      <c r="J12" s="83"/>
      <c r="K12" s="84"/>
      <c r="L12" s="21"/>
      <c r="M12" s="219"/>
      <c r="N12" s="219"/>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108"/>
      <c r="B14" s="109"/>
      <c r="C14" s="108"/>
      <c r="D14" s="110"/>
      <c r="E14" s="198" t="s">
        <v>8</v>
      </c>
      <c r="F14" s="199"/>
      <c r="G14" s="199"/>
      <c r="H14" s="199"/>
      <c r="I14" s="199"/>
      <c r="J14" s="199"/>
      <c r="K14" s="200"/>
      <c r="M14" s="219" t="s">
        <v>192</v>
      </c>
      <c r="N14" s="219"/>
      <c r="O14" s="25"/>
      <c r="P14" s="25"/>
      <c r="Q14" s="25"/>
      <c r="R14" s="25"/>
      <c r="S14" s="25"/>
      <c r="T14" s="25"/>
      <c r="U14" s="25"/>
      <c r="V14" s="25"/>
      <c r="W14" s="25"/>
      <c r="X14" s="25"/>
      <c r="Y14" s="25"/>
    </row>
    <row r="15" spans="1:25" ht="29.25" customHeight="1" thickBot="1" x14ac:dyDescent="0.3">
      <c r="A15" s="111"/>
      <c r="B15" s="112"/>
      <c r="C15" s="111"/>
      <c r="D15" s="113"/>
      <c r="E15" s="198" t="s">
        <v>9</v>
      </c>
      <c r="F15" s="201"/>
      <c r="G15" s="201"/>
      <c r="H15" s="201"/>
      <c r="I15" s="201"/>
      <c r="J15" s="202"/>
      <c r="K15" s="203" t="s">
        <v>10</v>
      </c>
      <c r="M15" s="219"/>
      <c r="N15" s="219"/>
    </row>
    <row r="16" spans="1:25" s="26" customFormat="1" ht="120.75" customHeight="1" thickBot="1" x14ac:dyDescent="0.3">
      <c r="A16" s="114" t="s">
        <v>150</v>
      </c>
      <c r="B16" s="102" t="s">
        <v>135</v>
      </c>
      <c r="C16" s="104" t="s">
        <v>11</v>
      </c>
      <c r="D16" s="170" t="s">
        <v>12</v>
      </c>
      <c r="E16" s="35" t="s">
        <v>13</v>
      </c>
      <c r="F16" s="36" t="s">
        <v>14</v>
      </c>
      <c r="G16" s="36" t="s">
        <v>136</v>
      </c>
      <c r="H16" s="36" t="s">
        <v>137</v>
      </c>
      <c r="I16" s="36" t="s">
        <v>139</v>
      </c>
      <c r="J16" s="37" t="s">
        <v>138</v>
      </c>
      <c r="K16" s="204"/>
      <c r="M16" s="219"/>
      <c r="N16" s="219"/>
    </row>
    <row r="17" spans="1:14" s="27" customFormat="1" ht="24.95" customHeight="1" x14ac:dyDescent="0.25">
      <c r="A17" s="49" t="s">
        <v>15</v>
      </c>
      <c r="B17" s="156">
        <v>301</v>
      </c>
      <c r="C17" s="130" t="s">
        <v>221</v>
      </c>
      <c r="D17" s="157" t="str">
        <f t="shared" ref="D17:D48" si="0">IF(SUM(E17:K17)&gt;0,(SUM(E17:K17)),"")</f>
        <v/>
      </c>
      <c r="E17" s="177"/>
      <c r="F17" s="177"/>
      <c r="G17" s="177"/>
      <c r="H17" s="177"/>
      <c r="I17" s="177"/>
      <c r="J17" s="177"/>
      <c r="K17" s="177"/>
      <c r="M17" s="30"/>
      <c r="N17" s="41" t="s">
        <v>169</v>
      </c>
    </row>
    <row r="18" spans="1:14" s="27" customFormat="1" ht="24.95" customHeight="1" x14ac:dyDescent="0.25">
      <c r="A18" s="50" t="s">
        <v>16</v>
      </c>
      <c r="B18" s="158">
        <v>302</v>
      </c>
      <c r="C18" s="172" t="s">
        <v>17</v>
      </c>
      <c r="D18" s="159" t="str">
        <f t="shared" si="0"/>
        <v/>
      </c>
      <c r="E18" s="178"/>
      <c r="F18" s="178"/>
      <c r="G18" s="178"/>
      <c r="H18" s="178"/>
      <c r="I18" s="178"/>
      <c r="J18" s="178"/>
      <c r="K18" s="178"/>
      <c r="M18" s="47"/>
      <c r="N18" s="41" t="s">
        <v>170</v>
      </c>
    </row>
    <row r="19" spans="1:14" s="91" customFormat="1" ht="24.95" customHeight="1" x14ac:dyDescent="0.25">
      <c r="A19" s="50" t="s">
        <v>206</v>
      </c>
      <c r="B19" s="158">
        <v>376</v>
      </c>
      <c r="C19" s="172" t="s">
        <v>207</v>
      </c>
      <c r="D19" s="159" t="str">
        <f t="shared" si="0"/>
        <v/>
      </c>
      <c r="E19" s="178"/>
      <c r="F19" s="178"/>
      <c r="G19" s="178"/>
      <c r="H19" s="178"/>
      <c r="I19" s="178"/>
      <c r="J19" s="178"/>
      <c r="K19" s="178"/>
      <c r="M19" s="136"/>
      <c r="N19" s="137"/>
    </row>
    <row r="20" spans="1:14" s="27" customFormat="1" ht="24.95" customHeight="1" x14ac:dyDescent="0.25">
      <c r="A20" s="50" t="s">
        <v>18</v>
      </c>
      <c r="B20" s="158">
        <v>303</v>
      </c>
      <c r="C20" s="172" t="s">
        <v>19</v>
      </c>
      <c r="D20" s="159" t="str">
        <f t="shared" si="0"/>
        <v/>
      </c>
      <c r="E20" s="178"/>
      <c r="F20" s="178"/>
      <c r="G20" s="178"/>
      <c r="H20" s="178"/>
      <c r="I20" s="178"/>
      <c r="J20" s="178"/>
      <c r="K20" s="178"/>
      <c r="M20" s="30"/>
      <c r="N20" s="192" t="s">
        <v>171</v>
      </c>
    </row>
    <row r="21" spans="1:14" s="27" customFormat="1" ht="24.95" customHeight="1" x14ac:dyDescent="0.25">
      <c r="A21" s="50" t="s">
        <v>20</v>
      </c>
      <c r="B21" s="158">
        <v>304</v>
      </c>
      <c r="C21" s="172" t="s">
        <v>21</v>
      </c>
      <c r="D21" s="159" t="str">
        <f t="shared" si="0"/>
        <v/>
      </c>
      <c r="E21" s="178"/>
      <c r="F21" s="178"/>
      <c r="G21" s="178"/>
      <c r="H21" s="178"/>
      <c r="I21" s="178"/>
      <c r="J21" s="178"/>
      <c r="K21" s="178"/>
      <c r="M21" s="30"/>
      <c r="N21" s="192"/>
    </row>
    <row r="22" spans="1:14" s="27" customFormat="1" ht="24.95" customHeight="1" x14ac:dyDescent="0.25">
      <c r="A22" s="50" t="s">
        <v>22</v>
      </c>
      <c r="B22" s="158">
        <v>305</v>
      </c>
      <c r="C22" s="172" t="s">
        <v>23</v>
      </c>
      <c r="D22" s="159" t="str">
        <f t="shared" si="0"/>
        <v/>
      </c>
      <c r="E22" s="178"/>
      <c r="F22" s="178"/>
      <c r="G22" s="178"/>
      <c r="H22" s="178"/>
      <c r="I22" s="178"/>
      <c r="J22" s="178"/>
      <c r="K22" s="178"/>
      <c r="M22" s="30"/>
      <c r="N22" s="192"/>
    </row>
    <row r="23" spans="1:14" s="27" customFormat="1" ht="24.95" customHeight="1" x14ac:dyDescent="0.25">
      <c r="A23" s="50" t="s">
        <v>24</v>
      </c>
      <c r="B23" s="158">
        <v>306</v>
      </c>
      <c r="C23" s="172" t="s">
        <v>25</v>
      </c>
      <c r="D23" s="159" t="str">
        <f t="shared" si="0"/>
        <v/>
      </c>
      <c r="E23" s="178"/>
      <c r="F23" s="178"/>
      <c r="G23" s="178"/>
      <c r="H23" s="178"/>
      <c r="I23" s="178"/>
      <c r="J23" s="178"/>
      <c r="K23" s="178"/>
      <c r="M23" s="30"/>
      <c r="N23" s="192" t="s">
        <v>172</v>
      </c>
    </row>
    <row r="24" spans="1:14" s="27" customFormat="1" ht="24.95" customHeight="1" x14ac:dyDescent="0.25">
      <c r="A24" s="50" t="s">
        <v>26</v>
      </c>
      <c r="B24" s="158">
        <v>307</v>
      </c>
      <c r="C24" s="172" t="s">
        <v>27</v>
      </c>
      <c r="D24" s="159" t="str">
        <f t="shared" si="0"/>
        <v/>
      </c>
      <c r="E24" s="178"/>
      <c r="F24" s="178"/>
      <c r="G24" s="178"/>
      <c r="H24" s="178"/>
      <c r="I24" s="178"/>
      <c r="J24" s="178"/>
      <c r="K24" s="178"/>
      <c r="M24" s="30"/>
      <c r="N24" s="192"/>
    </row>
    <row r="25" spans="1:14" s="27" customFormat="1" ht="24.95" customHeight="1" x14ac:dyDescent="0.25">
      <c r="A25" s="50" t="s">
        <v>28</v>
      </c>
      <c r="B25" s="158">
        <v>309</v>
      </c>
      <c r="C25" s="172" t="s">
        <v>224</v>
      </c>
      <c r="D25" s="159" t="str">
        <f t="shared" si="0"/>
        <v/>
      </c>
      <c r="E25" s="178"/>
      <c r="F25" s="178"/>
      <c r="G25" s="178"/>
      <c r="H25" s="178"/>
      <c r="I25" s="178"/>
      <c r="J25" s="178"/>
      <c r="K25" s="178"/>
      <c r="M25" s="30"/>
      <c r="N25" s="192" t="s">
        <v>173</v>
      </c>
    </row>
    <row r="26" spans="1:14" s="27" customFormat="1" ht="24.95" customHeight="1" x14ac:dyDescent="0.25">
      <c r="A26" s="50" t="s">
        <v>30</v>
      </c>
      <c r="B26" s="158">
        <v>310</v>
      </c>
      <c r="C26" s="172" t="s">
        <v>31</v>
      </c>
      <c r="D26" s="159" t="str">
        <f t="shared" si="0"/>
        <v/>
      </c>
      <c r="E26" s="178"/>
      <c r="F26" s="178"/>
      <c r="G26" s="178"/>
      <c r="H26" s="178"/>
      <c r="I26" s="178"/>
      <c r="J26" s="178"/>
      <c r="K26" s="178"/>
      <c r="M26" s="30"/>
      <c r="N26" s="192"/>
    </row>
    <row r="27" spans="1:14" s="27" customFormat="1" ht="24.95" customHeight="1" x14ac:dyDescent="0.25">
      <c r="A27" s="50" t="s">
        <v>32</v>
      </c>
      <c r="B27" s="158">
        <v>311</v>
      </c>
      <c r="C27" s="172" t="s">
        <v>33</v>
      </c>
      <c r="D27" s="159">
        <f t="shared" si="0"/>
        <v>264305.46000000002</v>
      </c>
      <c r="E27" s="178">
        <v>158175.92000000001</v>
      </c>
      <c r="F27" s="178">
        <v>50227.460000000006</v>
      </c>
      <c r="G27" s="178">
        <v>6308.3899999999994</v>
      </c>
      <c r="H27" s="178">
        <v>27953.5</v>
      </c>
      <c r="I27" s="178">
        <v>19721.900000000001</v>
      </c>
      <c r="J27" s="178">
        <v>1918.29</v>
      </c>
      <c r="K27" s="178"/>
      <c r="M27" s="30"/>
      <c r="N27" s="192" t="s">
        <v>174</v>
      </c>
    </row>
    <row r="28" spans="1:14" s="27" customFormat="1" ht="24.95" customHeight="1" x14ac:dyDescent="0.25">
      <c r="A28" s="50" t="s">
        <v>34</v>
      </c>
      <c r="B28" s="158">
        <v>312</v>
      </c>
      <c r="C28" s="172" t="s">
        <v>35</v>
      </c>
      <c r="D28" s="159" t="str">
        <f t="shared" si="0"/>
        <v/>
      </c>
      <c r="E28" s="178" t="s">
        <v>254</v>
      </c>
      <c r="F28" s="178" t="s">
        <v>254</v>
      </c>
      <c r="G28" s="178" t="s">
        <v>254</v>
      </c>
      <c r="H28" s="178" t="s">
        <v>254</v>
      </c>
      <c r="I28" s="178" t="s">
        <v>254</v>
      </c>
      <c r="J28" s="178" t="s">
        <v>254</v>
      </c>
      <c r="K28" s="178"/>
      <c r="M28" s="30"/>
      <c r="N28" s="192"/>
    </row>
    <row r="29" spans="1:14" s="27" customFormat="1" ht="24.95" customHeight="1" x14ac:dyDescent="0.25">
      <c r="A29" s="50" t="s">
        <v>36</v>
      </c>
      <c r="B29" s="158">
        <v>313</v>
      </c>
      <c r="C29" s="172" t="s">
        <v>208</v>
      </c>
      <c r="D29" s="159">
        <f t="shared" si="0"/>
        <v>56865.51</v>
      </c>
      <c r="E29" s="178">
        <v>34938.07</v>
      </c>
      <c r="F29" s="178">
        <v>11299.08</v>
      </c>
      <c r="G29" s="178">
        <v>139.82</v>
      </c>
      <c r="H29" s="178">
        <v>7682</v>
      </c>
      <c r="I29" s="178">
        <v>39.86</v>
      </c>
      <c r="J29" s="178">
        <v>2766.68</v>
      </c>
      <c r="K29" s="178"/>
      <c r="M29" s="30"/>
      <c r="N29" s="192"/>
    </row>
    <row r="30" spans="1:14" s="27" customFormat="1" ht="24.95" customHeight="1" x14ac:dyDescent="0.25">
      <c r="A30" s="50" t="s">
        <v>37</v>
      </c>
      <c r="B30" s="158">
        <v>314</v>
      </c>
      <c r="C30" s="172" t="s">
        <v>209</v>
      </c>
      <c r="D30" s="159" t="str">
        <f t="shared" si="0"/>
        <v/>
      </c>
      <c r="E30" s="178" t="s">
        <v>254</v>
      </c>
      <c r="F30" s="178" t="s">
        <v>254</v>
      </c>
      <c r="G30" s="178" t="s">
        <v>254</v>
      </c>
      <c r="H30" s="178" t="s">
        <v>254</v>
      </c>
      <c r="I30" s="178" t="s">
        <v>254</v>
      </c>
      <c r="J30" s="178" t="s">
        <v>254</v>
      </c>
      <c r="K30" s="178"/>
      <c r="M30" s="192" t="s">
        <v>186</v>
      </c>
      <c r="N30" s="192"/>
    </row>
    <row r="31" spans="1:14" s="27" customFormat="1" ht="24.95" customHeight="1" x14ac:dyDescent="0.25">
      <c r="A31" s="50" t="s">
        <v>38</v>
      </c>
      <c r="B31" s="158">
        <v>315</v>
      </c>
      <c r="C31" s="172" t="s">
        <v>39</v>
      </c>
      <c r="D31" s="159">
        <f t="shared" si="0"/>
        <v>86178.51</v>
      </c>
      <c r="E31" s="178">
        <v>63793.369999999995</v>
      </c>
      <c r="F31" s="178">
        <v>18416.5</v>
      </c>
      <c r="G31" s="178">
        <v>214.76</v>
      </c>
      <c r="H31" s="178">
        <v>2906.7700000000004</v>
      </c>
      <c r="I31" s="178">
        <v>292.77</v>
      </c>
      <c r="J31" s="178">
        <v>554.34</v>
      </c>
      <c r="K31" s="178"/>
      <c r="M31" s="192"/>
      <c r="N31" s="192"/>
    </row>
    <row r="32" spans="1:14" s="27" customFormat="1" ht="24.95" customHeight="1" x14ac:dyDescent="0.25">
      <c r="A32" s="50" t="s">
        <v>40</v>
      </c>
      <c r="B32" s="158">
        <v>316</v>
      </c>
      <c r="C32" s="172" t="s">
        <v>41</v>
      </c>
      <c r="D32" s="159" t="str">
        <f t="shared" si="0"/>
        <v/>
      </c>
      <c r="E32" s="178"/>
      <c r="F32" s="178"/>
      <c r="G32" s="178"/>
      <c r="H32" s="178"/>
      <c r="I32" s="178"/>
      <c r="J32" s="178"/>
      <c r="K32" s="178"/>
      <c r="M32" s="192"/>
      <c r="N32" s="192"/>
    </row>
    <row r="33" spans="1:23" s="27" customFormat="1" ht="24.95" customHeight="1" x14ac:dyDescent="0.25">
      <c r="A33" s="50" t="s">
        <v>42</v>
      </c>
      <c r="B33" s="158">
        <v>317</v>
      </c>
      <c r="C33" s="172" t="s">
        <v>43</v>
      </c>
      <c r="D33" s="159" t="str">
        <f t="shared" si="0"/>
        <v/>
      </c>
      <c r="E33" s="178"/>
      <c r="F33" s="178"/>
      <c r="G33" s="178"/>
      <c r="H33" s="178"/>
      <c r="I33" s="178"/>
      <c r="J33" s="178"/>
      <c r="K33" s="178"/>
      <c r="M33" s="192"/>
      <c r="N33" s="192"/>
    </row>
    <row r="34" spans="1:23" s="27" customFormat="1" ht="24.95" customHeight="1" x14ac:dyDescent="0.25">
      <c r="A34" s="50" t="s">
        <v>44</v>
      </c>
      <c r="B34" s="158">
        <v>318</v>
      </c>
      <c r="C34" s="172" t="s">
        <v>45</v>
      </c>
      <c r="D34" s="159" t="str">
        <f t="shared" si="0"/>
        <v/>
      </c>
      <c r="E34" s="178"/>
      <c r="F34" s="178"/>
      <c r="G34" s="178"/>
      <c r="H34" s="178"/>
      <c r="I34" s="178"/>
      <c r="J34" s="178"/>
      <c r="K34" s="178"/>
      <c r="M34" s="192"/>
      <c r="N34" s="192"/>
    </row>
    <row r="35" spans="1:23" s="27" customFormat="1" ht="24.95" customHeight="1" x14ac:dyDescent="0.25">
      <c r="A35" s="50" t="s">
        <v>46</v>
      </c>
      <c r="B35" s="158">
        <v>319</v>
      </c>
      <c r="C35" s="172" t="s">
        <v>223</v>
      </c>
      <c r="D35" s="159" t="str">
        <f t="shared" si="0"/>
        <v/>
      </c>
      <c r="E35" s="178"/>
      <c r="F35" s="178"/>
      <c r="G35" s="178"/>
      <c r="H35" s="178"/>
      <c r="I35" s="178"/>
      <c r="J35" s="178"/>
      <c r="K35" s="178"/>
      <c r="M35" s="192"/>
      <c r="N35" s="192"/>
    </row>
    <row r="36" spans="1:23" s="27" customFormat="1" ht="24.95" customHeight="1" x14ac:dyDescent="0.25">
      <c r="A36" s="50" t="s">
        <v>47</v>
      </c>
      <c r="B36" s="158">
        <v>320</v>
      </c>
      <c r="C36" s="172" t="s">
        <v>48</v>
      </c>
      <c r="D36" s="159">
        <f t="shared" si="0"/>
        <v>403440.68000000005</v>
      </c>
      <c r="E36" s="178">
        <v>280865.62</v>
      </c>
      <c r="F36" s="178">
        <v>97048.43</v>
      </c>
      <c r="G36" s="178">
        <v>5811.8200000000006</v>
      </c>
      <c r="H36" s="178">
        <v>5843.09</v>
      </c>
      <c r="I36" s="178">
        <v>1119.57</v>
      </c>
      <c r="J36" s="178">
        <v>12752.15</v>
      </c>
      <c r="K36" s="178"/>
      <c r="M36" s="192"/>
      <c r="N36" s="192"/>
      <c r="O36" s="25"/>
      <c r="P36" s="25"/>
      <c r="Q36" s="25"/>
      <c r="R36" s="25"/>
      <c r="S36" s="25"/>
      <c r="T36" s="25"/>
      <c r="U36" s="25"/>
      <c r="V36" s="25"/>
      <c r="W36" s="25"/>
    </row>
    <row r="37" spans="1:23" s="27" customFormat="1" ht="24.95" customHeight="1" x14ac:dyDescent="0.25">
      <c r="A37" s="50" t="s">
        <v>49</v>
      </c>
      <c r="B37" s="158">
        <v>321</v>
      </c>
      <c r="C37" s="172" t="s">
        <v>50</v>
      </c>
      <c r="D37" s="159" t="str">
        <f t="shared" si="0"/>
        <v/>
      </c>
      <c r="E37" s="178"/>
      <c r="F37" s="178"/>
      <c r="G37" s="178"/>
      <c r="H37" s="178"/>
      <c r="I37" s="178"/>
      <c r="J37" s="178"/>
      <c r="K37" s="178"/>
      <c r="M37" s="192"/>
      <c r="N37" s="192"/>
    </row>
    <row r="38" spans="1:23" s="27" customFormat="1" ht="24.95" customHeight="1" x14ac:dyDescent="0.25">
      <c r="A38" s="50" t="s">
        <v>51</v>
      </c>
      <c r="B38" s="158">
        <v>322</v>
      </c>
      <c r="C38" s="172" t="s">
        <v>52</v>
      </c>
      <c r="D38" s="159" t="str">
        <f t="shared" si="0"/>
        <v/>
      </c>
      <c r="E38" s="178"/>
      <c r="F38" s="178"/>
      <c r="G38" s="178"/>
      <c r="H38" s="178"/>
      <c r="I38" s="178"/>
      <c r="J38" s="178"/>
      <c r="K38" s="178"/>
      <c r="M38" s="192"/>
      <c r="N38" s="192"/>
    </row>
    <row r="39" spans="1:23" s="27" customFormat="1" ht="24.95" customHeight="1" x14ac:dyDescent="0.25">
      <c r="A39" s="50" t="s">
        <v>53</v>
      </c>
      <c r="B39" s="158">
        <v>345</v>
      </c>
      <c r="C39" s="172" t="s">
        <v>54</v>
      </c>
      <c r="D39" s="159" t="str">
        <f t="shared" si="0"/>
        <v/>
      </c>
      <c r="E39" s="178"/>
      <c r="F39" s="178"/>
      <c r="G39" s="178"/>
      <c r="H39" s="178"/>
      <c r="I39" s="178"/>
      <c r="J39" s="178"/>
      <c r="K39" s="178"/>
      <c r="M39" s="95"/>
      <c r="N39" s="95"/>
    </row>
    <row r="40" spans="1:23" s="27" customFormat="1" ht="24.95" customHeight="1" x14ac:dyDescent="0.25">
      <c r="A40" s="50" t="s">
        <v>55</v>
      </c>
      <c r="B40" s="158">
        <v>323</v>
      </c>
      <c r="C40" s="172" t="s">
        <v>56</v>
      </c>
      <c r="D40" s="159">
        <f t="shared" si="0"/>
        <v>285430.19000000006</v>
      </c>
      <c r="E40" s="178">
        <v>148719.65000000002</v>
      </c>
      <c r="F40" s="178">
        <v>47445.69</v>
      </c>
      <c r="G40" s="178">
        <v>875.40000000000009</v>
      </c>
      <c r="H40" s="178">
        <v>4167.5200000000004</v>
      </c>
      <c r="I40" s="178">
        <v>83202.920000000013</v>
      </c>
      <c r="J40" s="178">
        <v>1019.01</v>
      </c>
      <c r="K40" s="178"/>
      <c r="M40" s="30"/>
      <c r="N40" s="192" t="s">
        <v>176</v>
      </c>
    </row>
    <row r="41" spans="1:23" s="27" customFormat="1" ht="24.95" customHeight="1" x14ac:dyDescent="0.25">
      <c r="A41" s="50" t="s">
        <v>57</v>
      </c>
      <c r="B41" s="158">
        <v>324</v>
      </c>
      <c r="C41" s="172" t="s">
        <v>58</v>
      </c>
      <c r="D41" s="159" t="str">
        <f t="shared" si="0"/>
        <v/>
      </c>
      <c r="E41" s="178"/>
      <c r="F41" s="178"/>
      <c r="G41" s="178"/>
      <c r="H41" s="178"/>
      <c r="I41" s="178"/>
      <c r="J41" s="178"/>
      <c r="K41" s="178"/>
      <c r="M41" s="30"/>
      <c r="N41" s="192"/>
    </row>
    <row r="42" spans="1:23" s="27" customFormat="1" ht="24.95" customHeight="1" x14ac:dyDescent="0.25">
      <c r="A42" s="50" t="s">
        <v>59</v>
      </c>
      <c r="B42" s="158">
        <v>325</v>
      </c>
      <c r="C42" s="172" t="s">
        <v>60</v>
      </c>
      <c r="D42" s="159">
        <f t="shared" si="0"/>
        <v>162630.25999999998</v>
      </c>
      <c r="E42" s="178">
        <v>108307.31</v>
      </c>
      <c r="F42" s="178">
        <v>36622.94</v>
      </c>
      <c r="G42" s="178">
        <v>1172.06</v>
      </c>
      <c r="H42" s="178">
        <v>454.46</v>
      </c>
      <c r="I42" s="178">
        <v>15835.12</v>
      </c>
      <c r="J42" s="178">
        <v>238.37</v>
      </c>
      <c r="K42" s="178"/>
      <c r="M42" s="30"/>
      <c r="N42" s="192" t="s">
        <v>177</v>
      </c>
    </row>
    <row r="43" spans="1:23" s="27" customFormat="1" ht="24.95" customHeight="1" x14ac:dyDescent="0.25">
      <c r="A43" s="50" t="s">
        <v>61</v>
      </c>
      <c r="B43" s="158">
        <v>326</v>
      </c>
      <c r="C43" s="172" t="s">
        <v>62</v>
      </c>
      <c r="D43" s="159" t="str">
        <f t="shared" si="0"/>
        <v/>
      </c>
      <c r="E43" s="178"/>
      <c r="F43" s="178"/>
      <c r="G43" s="178"/>
      <c r="H43" s="178"/>
      <c r="I43" s="178"/>
      <c r="J43" s="178"/>
      <c r="K43" s="178"/>
      <c r="M43" s="30"/>
      <c r="N43" s="192"/>
    </row>
    <row r="44" spans="1:23" s="27" customFormat="1" ht="33" customHeight="1" x14ac:dyDescent="0.25">
      <c r="A44" s="50" t="s">
        <v>116</v>
      </c>
      <c r="B44" s="158">
        <v>359</v>
      </c>
      <c r="C44" s="172" t="s">
        <v>241</v>
      </c>
      <c r="D44" s="159" t="str">
        <f t="shared" si="0"/>
        <v/>
      </c>
      <c r="E44" s="178"/>
      <c r="F44" s="178"/>
      <c r="G44" s="178"/>
      <c r="H44" s="178"/>
      <c r="I44" s="178"/>
      <c r="J44" s="178"/>
      <c r="K44" s="178"/>
      <c r="M44" s="30"/>
      <c r="N44" s="192" t="s">
        <v>178</v>
      </c>
    </row>
    <row r="45" spans="1:23" s="27" customFormat="1" ht="24.95" customHeight="1" x14ac:dyDescent="0.25">
      <c r="A45" s="50" t="s">
        <v>63</v>
      </c>
      <c r="B45" s="158">
        <v>327</v>
      </c>
      <c r="C45" s="172" t="s">
        <v>64</v>
      </c>
      <c r="D45" s="159" t="str">
        <f t="shared" si="0"/>
        <v/>
      </c>
      <c r="E45" s="178"/>
      <c r="F45" s="178"/>
      <c r="G45" s="178"/>
      <c r="H45" s="178"/>
      <c r="I45" s="178"/>
      <c r="J45" s="178"/>
      <c r="K45" s="178"/>
      <c r="M45" s="30"/>
      <c r="N45" s="192"/>
    </row>
    <row r="46" spans="1:23" s="27" customFormat="1" ht="24.95" customHeight="1" x14ac:dyDescent="0.25">
      <c r="A46" s="50" t="s">
        <v>65</v>
      </c>
      <c r="B46" s="158">
        <v>328</v>
      </c>
      <c r="C46" s="172" t="s">
        <v>66</v>
      </c>
      <c r="D46" s="159" t="str">
        <f t="shared" si="0"/>
        <v/>
      </c>
      <c r="E46" s="178"/>
      <c r="F46" s="178"/>
      <c r="G46" s="178"/>
      <c r="H46" s="178"/>
      <c r="I46" s="178"/>
      <c r="J46" s="178"/>
      <c r="K46" s="178"/>
      <c r="M46" s="30"/>
      <c r="N46" s="192" t="s">
        <v>179</v>
      </c>
    </row>
    <row r="47" spans="1:23" s="27" customFormat="1" ht="24.95" customHeight="1" x14ac:dyDescent="0.25">
      <c r="A47" s="50" t="s">
        <v>67</v>
      </c>
      <c r="B47" s="158">
        <v>329</v>
      </c>
      <c r="C47" s="172" t="s">
        <v>68</v>
      </c>
      <c r="D47" s="159" t="str">
        <f t="shared" si="0"/>
        <v/>
      </c>
      <c r="E47" s="178"/>
      <c r="F47" s="178"/>
      <c r="G47" s="178"/>
      <c r="H47" s="178"/>
      <c r="I47" s="178"/>
      <c r="J47" s="178"/>
      <c r="K47" s="178"/>
      <c r="M47" s="30"/>
      <c r="N47" s="192"/>
    </row>
    <row r="48" spans="1:23" s="27" customFormat="1" ht="24.95" customHeight="1" x14ac:dyDescent="0.25">
      <c r="A48" s="50" t="s">
        <v>69</v>
      </c>
      <c r="B48" s="158">
        <v>330</v>
      </c>
      <c r="C48" s="172" t="s">
        <v>225</v>
      </c>
      <c r="D48" s="159">
        <f t="shared" si="0"/>
        <v>137005.34</v>
      </c>
      <c r="E48" s="178">
        <v>80562.080000000002</v>
      </c>
      <c r="F48" s="178">
        <v>25934.7</v>
      </c>
      <c r="G48" s="178">
        <v>359.17</v>
      </c>
      <c r="H48" s="178">
        <v>3931.08</v>
      </c>
      <c r="I48" s="178">
        <v>19621.02</v>
      </c>
      <c r="J48" s="178">
        <v>6597.29</v>
      </c>
      <c r="K48" s="178"/>
      <c r="M48" s="30"/>
      <c r="N48" s="136"/>
    </row>
    <row r="49" spans="1:14" s="27" customFormat="1" ht="24.95" customHeight="1" x14ac:dyDescent="0.25">
      <c r="A49" s="50" t="s">
        <v>72</v>
      </c>
      <c r="B49" s="158">
        <v>333</v>
      </c>
      <c r="C49" s="172" t="s">
        <v>73</v>
      </c>
      <c r="D49" s="159">
        <f t="shared" ref="D49:D79" si="1">IF(SUM(E49:K49)&gt;0,(SUM(E49:K49)),"")</f>
        <v>71190.3</v>
      </c>
      <c r="E49" s="178">
        <v>43305.2</v>
      </c>
      <c r="F49" s="178">
        <v>16381.99</v>
      </c>
      <c r="G49" s="178">
        <v>1217.19</v>
      </c>
      <c r="H49" s="178">
        <v>3610.57</v>
      </c>
      <c r="I49" s="178">
        <v>6669.5</v>
      </c>
      <c r="J49" s="178">
        <v>5.85</v>
      </c>
      <c r="K49" s="178"/>
      <c r="M49" s="30"/>
      <c r="N49" s="41" t="s">
        <v>134</v>
      </c>
    </row>
    <row r="50" spans="1:14" s="27" customFormat="1" ht="24.95" customHeight="1" x14ac:dyDescent="0.25">
      <c r="A50" s="50" t="s">
        <v>74</v>
      </c>
      <c r="B50" s="158">
        <v>334</v>
      </c>
      <c r="C50" s="172" t="s">
        <v>222</v>
      </c>
      <c r="D50" s="159">
        <f t="shared" si="1"/>
        <v>147635.17000000001</v>
      </c>
      <c r="E50" s="178">
        <v>97484.86</v>
      </c>
      <c r="F50" s="178">
        <v>36695.14</v>
      </c>
      <c r="G50" s="178">
        <v>412.03</v>
      </c>
      <c r="H50" s="178">
        <v>2118.54</v>
      </c>
      <c r="I50" s="178">
        <v>9523.2800000000007</v>
      </c>
      <c r="J50" s="178">
        <v>1401.32</v>
      </c>
      <c r="K50" s="178"/>
      <c r="M50" s="30"/>
      <c r="N50" s="47"/>
    </row>
    <row r="51" spans="1:14" s="27" customFormat="1" ht="24.95" customHeight="1" x14ac:dyDescent="0.25">
      <c r="A51" s="50" t="s">
        <v>75</v>
      </c>
      <c r="B51" s="158">
        <v>335</v>
      </c>
      <c r="C51" s="172" t="s">
        <v>210</v>
      </c>
      <c r="D51" s="159" t="str">
        <f t="shared" si="1"/>
        <v/>
      </c>
      <c r="E51" s="178"/>
      <c r="F51" s="178"/>
      <c r="G51" s="178"/>
      <c r="H51" s="178"/>
      <c r="I51" s="178"/>
      <c r="J51" s="178"/>
      <c r="K51" s="178"/>
      <c r="M51" s="41" t="s">
        <v>78</v>
      </c>
      <c r="N51" s="30"/>
    </row>
    <row r="52" spans="1:14" s="91" customFormat="1" ht="24.95" customHeight="1" x14ac:dyDescent="0.25">
      <c r="A52" s="50" t="s">
        <v>76</v>
      </c>
      <c r="B52" s="158">
        <v>336</v>
      </c>
      <c r="C52" s="172" t="s">
        <v>77</v>
      </c>
      <c r="D52" s="159" t="str">
        <f t="shared" si="1"/>
        <v/>
      </c>
      <c r="E52" s="178"/>
      <c r="F52" s="178"/>
      <c r="G52" s="178"/>
      <c r="H52" s="178"/>
      <c r="I52" s="178"/>
      <c r="J52" s="178"/>
      <c r="K52" s="178"/>
      <c r="M52" s="137"/>
      <c r="N52" s="94"/>
    </row>
    <row r="53" spans="1:14" s="27" customFormat="1" ht="24.95" customHeight="1" x14ac:dyDescent="0.25">
      <c r="A53" s="50" t="s">
        <v>79</v>
      </c>
      <c r="B53" s="158">
        <v>337</v>
      </c>
      <c r="C53" s="172" t="s">
        <v>226</v>
      </c>
      <c r="D53" s="159">
        <f t="shared" si="1"/>
        <v>187745.41000000003</v>
      </c>
      <c r="E53" s="178">
        <v>83123.16</v>
      </c>
      <c r="F53" s="178">
        <v>26832.54</v>
      </c>
      <c r="G53" s="178">
        <v>461.64</v>
      </c>
      <c r="H53" s="178">
        <v>5324.93</v>
      </c>
      <c r="I53" s="178">
        <v>71440.7</v>
      </c>
      <c r="J53" s="178">
        <v>562.44000000000005</v>
      </c>
      <c r="K53" s="178"/>
      <c r="M53" s="30"/>
      <c r="N53" s="30"/>
    </row>
    <row r="54" spans="1:14" s="27" customFormat="1" ht="24.95" customHeight="1" x14ac:dyDescent="0.25">
      <c r="A54" s="50" t="s">
        <v>81</v>
      </c>
      <c r="B54" s="158">
        <v>339</v>
      </c>
      <c r="C54" s="172" t="s">
        <v>82</v>
      </c>
      <c r="D54" s="159" t="str">
        <f t="shared" si="1"/>
        <v/>
      </c>
      <c r="E54" s="178"/>
      <c r="F54" s="178"/>
      <c r="G54" s="178"/>
      <c r="H54" s="178"/>
      <c r="I54" s="178"/>
      <c r="J54" s="178"/>
      <c r="K54" s="178"/>
      <c r="M54" s="30"/>
      <c r="N54" s="30"/>
    </row>
    <row r="55" spans="1:14" s="27" customFormat="1" ht="24.95" customHeight="1" x14ac:dyDescent="0.25">
      <c r="A55" s="50" t="s">
        <v>83</v>
      </c>
      <c r="B55" s="158">
        <v>340</v>
      </c>
      <c r="C55" s="172" t="s">
        <v>84</v>
      </c>
      <c r="D55" s="159" t="str">
        <f t="shared" si="1"/>
        <v/>
      </c>
      <c r="E55" s="178"/>
      <c r="F55" s="178"/>
      <c r="G55" s="178"/>
      <c r="H55" s="178"/>
      <c r="I55" s="178"/>
      <c r="J55" s="178"/>
      <c r="K55" s="178"/>
      <c r="M55" s="30"/>
      <c r="N55" s="30"/>
    </row>
    <row r="56" spans="1:14" s="27" customFormat="1" ht="24.95" customHeight="1" x14ac:dyDescent="0.25">
      <c r="A56" s="50" t="s">
        <v>212</v>
      </c>
      <c r="B56" s="158">
        <v>373</v>
      </c>
      <c r="C56" s="172" t="s">
        <v>214</v>
      </c>
      <c r="D56" s="159" t="str">
        <f t="shared" si="1"/>
        <v/>
      </c>
      <c r="E56" s="178"/>
      <c r="F56" s="178"/>
      <c r="G56" s="178"/>
      <c r="H56" s="178"/>
      <c r="I56" s="178"/>
      <c r="J56" s="178"/>
      <c r="K56" s="178"/>
      <c r="M56" s="30"/>
      <c r="N56" s="30"/>
    </row>
    <row r="57" spans="1:14" s="91" customFormat="1" ht="24.95" customHeight="1" x14ac:dyDescent="0.25">
      <c r="A57" s="50" t="s">
        <v>87</v>
      </c>
      <c r="B57" s="158">
        <v>342</v>
      </c>
      <c r="C57" s="172" t="s">
        <v>88</v>
      </c>
      <c r="D57" s="159" t="str">
        <f t="shared" si="1"/>
        <v/>
      </c>
      <c r="E57" s="178"/>
      <c r="F57" s="178"/>
      <c r="G57" s="178"/>
      <c r="H57" s="178"/>
      <c r="I57" s="178"/>
      <c r="J57" s="178"/>
      <c r="K57" s="178"/>
      <c r="M57" s="94"/>
      <c r="N57" s="94"/>
    </row>
    <row r="58" spans="1:14" s="27" customFormat="1" ht="24.95" customHeight="1" x14ac:dyDescent="0.25">
      <c r="A58" s="50" t="s">
        <v>89</v>
      </c>
      <c r="B58" s="158">
        <v>343</v>
      </c>
      <c r="C58" s="172" t="s">
        <v>90</v>
      </c>
      <c r="D58" s="159" t="str">
        <f t="shared" si="1"/>
        <v/>
      </c>
      <c r="E58" s="178"/>
      <c r="F58" s="178"/>
      <c r="G58" s="178"/>
      <c r="H58" s="178"/>
      <c r="I58" s="178"/>
      <c r="J58" s="178"/>
      <c r="K58" s="178"/>
      <c r="M58" s="30"/>
      <c r="N58" s="30"/>
    </row>
    <row r="59" spans="1:14" s="27" customFormat="1" ht="24.95" customHeight="1" x14ac:dyDescent="0.25">
      <c r="A59" s="50" t="s">
        <v>91</v>
      </c>
      <c r="B59" s="158">
        <v>344</v>
      </c>
      <c r="C59" s="172" t="s">
        <v>92</v>
      </c>
      <c r="D59" s="159">
        <f t="shared" si="1"/>
        <v>39357.300000000003</v>
      </c>
      <c r="E59" s="178">
        <v>26450.16</v>
      </c>
      <c r="F59" s="178">
        <v>8938.89</v>
      </c>
      <c r="G59" s="178">
        <v>103.18</v>
      </c>
      <c r="H59" s="178">
        <v>2778.7</v>
      </c>
      <c r="I59" s="178">
        <v>32.549999999999997</v>
      </c>
      <c r="J59" s="178">
        <v>1053.82</v>
      </c>
      <c r="K59" s="178"/>
      <c r="M59" s="30"/>
      <c r="N59" s="30"/>
    </row>
    <row r="60" spans="1:14" s="26" customFormat="1" ht="24.95" customHeight="1" x14ac:dyDescent="0.25">
      <c r="A60" s="50" t="s">
        <v>93</v>
      </c>
      <c r="B60" s="158">
        <v>346</v>
      </c>
      <c r="C60" s="172" t="s">
        <v>94</v>
      </c>
      <c r="D60" s="159" t="str">
        <f t="shared" si="1"/>
        <v/>
      </c>
      <c r="E60" s="178"/>
      <c r="F60" s="178"/>
      <c r="G60" s="178"/>
      <c r="H60" s="178"/>
      <c r="I60" s="178"/>
      <c r="J60" s="178"/>
      <c r="K60" s="178"/>
      <c r="M60" s="30"/>
      <c r="N60" s="38"/>
    </row>
    <row r="61" spans="1:14" ht="24.95" customHeight="1" x14ac:dyDescent="0.25">
      <c r="A61" s="50" t="s">
        <v>95</v>
      </c>
      <c r="B61" s="158">
        <v>347</v>
      </c>
      <c r="C61" s="172" t="s">
        <v>227</v>
      </c>
      <c r="D61" s="159" t="str">
        <f t="shared" si="1"/>
        <v/>
      </c>
      <c r="E61" s="178"/>
      <c r="F61" s="178"/>
      <c r="G61" s="178"/>
      <c r="H61" s="178"/>
      <c r="I61" s="178"/>
      <c r="J61" s="178"/>
      <c r="K61" s="178"/>
      <c r="L61" s="1"/>
      <c r="M61" s="38"/>
    </row>
    <row r="62" spans="1:14" ht="24.95" customHeight="1" x14ac:dyDescent="0.25">
      <c r="A62" s="50" t="s">
        <v>115</v>
      </c>
      <c r="B62" s="158">
        <v>358</v>
      </c>
      <c r="C62" s="172" t="s">
        <v>216</v>
      </c>
      <c r="D62" s="159" t="str">
        <f t="shared" si="1"/>
        <v/>
      </c>
      <c r="E62" s="178"/>
      <c r="F62" s="178"/>
      <c r="G62" s="178"/>
      <c r="H62" s="178"/>
      <c r="I62" s="178"/>
      <c r="J62" s="178"/>
      <c r="K62" s="178"/>
      <c r="L62" s="1"/>
    </row>
    <row r="63" spans="1:14" s="64" customFormat="1" ht="24.95" customHeight="1" x14ac:dyDescent="0.25">
      <c r="A63" s="50" t="s">
        <v>96</v>
      </c>
      <c r="B63" s="158">
        <v>348</v>
      </c>
      <c r="C63" s="172" t="s">
        <v>97</v>
      </c>
      <c r="D63" s="159" t="str">
        <f t="shared" si="1"/>
        <v/>
      </c>
      <c r="E63" s="178"/>
      <c r="F63" s="178"/>
      <c r="G63" s="178"/>
      <c r="H63" s="178"/>
      <c r="I63" s="178"/>
      <c r="J63" s="178"/>
      <c r="K63" s="178"/>
      <c r="M63" s="76"/>
      <c r="N63" s="76"/>
    </row>
    <row r="64" spans="1:14" ht="24.95" customHeight="1" x14ac:dyDescent="0.25">
      <c r="A64" s="50" t="s">
        <v>98</v>
      </c>
      <c r="B64" s="158">
        <v>349</v>
      </c>
      <c r="C64" s="172" t="s">
        <v>99</v>
      </c>
      <c r="D64" s="159" t="str">
        <f t="shared" si="1"/>
        <v/>
      </c>
      <c r="E64" s="178"/>
      <c r="F64" s="178"/>
      <c r="G64" s="178"/>
      <c r="H64" s="178"/>
      <c r="I64" s="178"/>
      <c r="J64" s="178"/>
      <c r="K64" s="178"/>
      <c r="L64" s="1"/>
    </row>
    <row r="65" spans="1:14" ht="24.95" customHeight="1" x14ac:dyDescent="0.25">
      <c r="A65" s="50" t="s">
        <v>80</v>
      </c>
      <c r="B65" s="158">
        <v>338</v>
      </c>
      <c r="C65" s="172" t="s">
        <v>217</v>
      </c>
      <c r="D65" s="159" t="str">
        <f t="shared" si="1"/>
        <v/>
      </c>
      <c r="E65" s="178"/>
      <c r="F65" s="178"/>
      <c r="G65" s="178"/>
      <c r="H65" s="178"/>
      <c r="I65" s="178"/>
      <c r="J65" s="178"/>
      <c r="K65" s="178"/>
      <c r="L65" s="1"/>
    </row>
    <row r="66" spans="1:14" ht="24.95" customHeight="1" x14ac:dyDescent="0.25">
      <c r="A66" s="50" t="s">
        <v>102</v>
      </c>
      <c r="B66" s="158">
        <v>351</v>
      </c>
      <c r="C66" s="172" t="s">
        <v>218</v>
      </c>
      <c r="D66" s="159" t="str">
        <f t="shared" si="1"/>
        <v/>
      </c>
      <c r="E66" s="178"/>
      <c r="F66" s="178"/>
      <c r="G66" s="178"/>
      <c r="H66" s="178"/>
      <c r="I66" s="178"/>
      <c r="J66" s="178"/>
      <c r="K66" s="178"/>
      <c r="L66" s="1"/>
    </row>
    <row r="67" spans="1:14" s="64" customFormat="1" ht="24.95" customHeight="1" x14ac:dyDescent="0.25">
      <c r="A67" s="50" t="s">
        <v>103</v>
      </c>
      <c r="B67" s="158">
        <v>352</v>
      </c>
      <c r="C67" s="172" t="s">
        <v>104</v>
      </c>
      <c r="D67" s="159" t="str">
        <f t="shared" si="1"/>
        <v/>
      </c>
      <c r="E67" s="178"/>
      <c r="F67" s="178"/>
      <c r="G67" s="178"/>
      <c r="H67" s="178"/>
      <c r="I67" s="178"/>
      <c r="J67" s="178"/>
      <c r="K67" s="178"/>
      <c r="M67" s="76"/>
      <c r="N67" s="76"/>
    </row>
    <row r="68" spans="1:14" ht="24.95" customHeight="1" x14ac:dyDescent="0.25">
      <c r="A68" s="50" t="s">
        <v>105</v>
      </c>
      <c r="B68" s="158">
        <v>353</v>
      </c>
      <c r="C68" s="172" t="s">
        <v>228</v>
      </c>
      <c r="D68" s="159" t="str">
        <f t="shared" si="1"/>
        <v/>
      </c>
      <c r="E68" s="178"/>
      <c r="F68" s="178"/>
      <c r="G68" s="178"/>
      <c r="H68" s="178"/>
      <c r="I68" s="178"/>
      <c r="J68" s="178"/>
      <c r="K68" s="178"/>
      <c r="L68" s="1"/>
    </row>
    <row r="69" spans="1:14" ht="24.95" customHeight="1" x14ac:dyDescent="0.25">
      <c r="A69" s="50" t="s">
        <v>107</v>
      </c>
      <c r="B69" s="158">
        <v>354</v>
      </c>
      <c r="C69" s="172" t="s">
        <v>108</v>
      </c>
      <c r="D69" s="159" t="str">
        <f t="shared" si="1"/>
        <v/>
      </c>
      <c r="E69" s="178"/>
      <c r="F69" s="178"/>
      <c r="G69" s="178"/>
      <c r="H69" s="178"/>
      <c r="I69" s="178"/>
      <c r="J69" s="178"/>
      <c r="K69" s="178"/>
      <c r="L69" s="1"/>
    </row>
    <row r="70" spans="1:14" ht="24.95" customHeight="1" x14ac:dyDescent="0.25">
      <c r="A70" s="50" t="s">
        <v>109</v>
      </c>
      <c r="B70" s="158">
        <v>355</v>
      </c>
      <c r="C70" s="172" t="s">
        <v>110</v>
      </c>
      <c r="D70" s="159" t="str">
        <f t="shared" si="1"/>
        <v/>
      </c>
      <c r="E70" s="178"/>
      <c r="F70" s="178"/>
      <c r="G70" s="178"/>
      <c r="H70" s="178"/>
      <c r="I70" s="178"/>
      <c r="J70" s="178"/>
      <c r="K70" s="178"/>
      <c r="L70" s="1"/>
    </row>
    <row r="71" spans="1:14" ht="24.95" customHeight="1" x14ac:dyDescent="0.25">
      <c r="A71" s="50" t="s">
        <v>111</v>
      </c>
      <c r="B71" s="158">
        <v>356</v>
      </c>
      <c r="C71" s="172" t="s">
        <v>112</v>
      </c>
      <c r="D71" s="159" t="str">
        <f t="shared" si="1"/>
        <v/>
      </c>
      <c r="E71" s="178"/>
      <c r="F71" s="178"/>
      <c r="G71" s="178"/>
      <c r="H71" s="178"/>
      <c r="I71" s="178"/>
      <c r="J71" s="178"/>
      <c r="K71" s="178"/>
      <c r="L71" s="1"/>
    </row>
    <row r="72" spans="1:14" ht="24.95" customHeight="1" x14ac:dyDescent="0.25">
      <c r="A72" s="50" t="s">
        <v>229</v>
      </c>
      <c r="B72" s="158">
        <v>374</v>
      </c>
      <c r="C72" s="172" t="s">
        <v>230</v>
      </c>
      <c r="D72" s="159" t="str">
        <f t="shared" si="1"/>
        <v/>
      </c>
      <c r="E72" s="178"/>
      <c r="F72" s="178"/>
      <c r="G72" s="178"/>
      <c r="H72" s="178"/>
      <c r="I72" s="178"/>
      <c r="J72" s="178"/>
      <c r="K72" s="178"/>
      <c r="L72" s="1"/>
    </row>
    <row r="73" spans="1:14" ht="24.95" customHeight="1" x14ac:dyDescent="0.25">
      <c r="A73" s="50" t="s">
        <v>113</v>
      </c>
      <c r="B73" s="158">
        <v>357</v>
      </c>
      <c r="C73" s="172" t="s">
        <v>114</v>
      </c>
      <c r="D73" s="159">
        <f t="shared" si="1"/>
        <v>96111.550000000017</v>
      </c>
      <c r="E73" s="178">
        <v>64587.88</v>
      </c>
      <c r="F73" s="178">
        <v>21931.37</v>
      </c>
      <c r="G73" s="178">
        <v>251.96</v>
      </c>
      <c r="H73" s="178">
        <v>3672.78</v>
      </c>
      <c r="I73" s="178">
        <v>5611.24</v>
      </c>
      <c r="J73" s="178">
        <v>56.32</v>
      </c>
      <c r="K73" s="178"/>
      <c r="L73" s="1"/>
    </row>
    <row r="74" spans="1:14" ht="24.95" customHeight="1" x14ac:dyDescent="0.25">
      <c r="A74" s="50" t="s">
        <v>120</v>
      </c>
      <c r="B74" s="158">
        <v>361</v>
      </c>
      <c r="C74" s="172" t="s">
        <v>219</v>
      </c>
      <c r="D74" s="159" t="str">
        <f t="shared" si="1"/>
        <v/>
      </c>
      <c r="E74" s="178"/>
      <c r="F74" s="178"/>
      <c r="G74" s="178"/>
      <c r="H74" s="178"/>
      <c r="I74" s="178"/>
      <c r="J74" s="178"/>
      <c r="K74" s="178"/>
      <c r="L74" s="1"/>
    </row>
    <row r="75" spans="1:14" ht="24.95" customHeight="1" x14ac:dyDescent="0.25">
      <c r="A75" s="50" t="s">
        <v>121</v>
      </c>
      <c r="B75" s="158">
        <v>362</v>
      </c>
      <c r="C75" s="172" t="s">
        <v>231</v>
      </c>
      <c r="D75" s="159">
        <f t="shared" si="1"/>
        <v>40194.730000000003</v>
      </c>
      <c r="E75" s="178">
        <v>25378.39</v>
      </c>
      <c r="F75" s="178">
        <v>8004.37</v>
      </c>
      <c r="G75" s="178">
        <v>98.83</v>
      </c>
      <c r="H75" s="178">
        <v>5768.96</v>
      </c>
      <c r="I75" s="178">
        <v>28.18</v>
      </c>
      <c r="J75" s="178">
        <v>916</v>
      </c>
      <c r="K75" s="178"/>
      <c r="L75" s="1"/>
    </row>
    <row r="76" spans="1:14" ht="24.95" customHeight="1" x14ac:dyDescent="0.25">
      <c r="A76" s="50" t="s">
        <v>123</v>
      </c>
      <c r="B76" s="158">
        <v>364</v>
      </c>
      <c r="C76" s="172" t="s">
        <v>220</v>
      </c>
      <c r="D76" s="159" t="str">
        <f t="shared" si="1"/>
        <v/>
      </c>
      <c r="E76" s="178"/>
      <c r="F76" s="178"/>
      <c r="G76" s="178"/>
      <c r="H76" s="178"/>
      <c r="I76" s="178"/>
      <c r="J76" s="178"/>
      <c r="K76" s="178"/>
      <c r="L76" s="1"/>
    </row>
    <row r="77" spans="1:14" ht="24.95" customHeight="1" x14ac:dyDescent="0.25">
      <c r="A77" s="50" t="s">
        <v>124</v>
      </c>
      <c r="B77" s="158">
        <v>365</v>
      </c>
      <c r="C77" s="172" t="s">
        <v>125</v>
      </c>
      <c r="D77" s="159" t="str">
        <f t="shared" si="1"/>
        <v/>
      </c>
      <c r="E77" s="178"/>
      <c r="F77" s="178"/>
      <c r="G77" s="178"/>
      <c r="H77" s="178"/>
      <c r="I77" s="178"/>
      <c r="J77" s="178"/>
      <c r="K77" s="178"/>
      <c r="L77" s="1"/>
    </row>
    <row r="78" spans="1:14" ht="24.95" customHeight="1" x14ac:dyDescent="0.25">
      <c r="A78" s="50" t="s">
        <v>126</v>
      </c>
      <c r="B78" s="158">
        <v>366</v>
      </c>
      <c r="C78" s="172" t="s">
        <v>232</v>
      </c>
      <c r="D78" s="159" t="str">
        <f t="shared" si="1"/>
        <v/>
      </c>
      <c r="E78" s="178"/>
      <c r="F78" s="178"/>
      <c r="G78" s="178"/>
      <c r="H78" s="178"/>
      <c r="I78" s="178"/>
      <c r="J78" s="178"/>
      <c r="K78" s="178"/>
      <c r="L78" s="1"/>
    </row>
    <row r="79" spans="1:14" ht="24.95" customHeight="1" x14ac:dyDescent="0.25">
      <c r="A79" s="50" t="s">
        <v>127</v>
      </c>
      <c r="B79" s="158">
        <v>368</v>
      </c>
      <c r="C79" s="172" t="s">
        <v>128</v>
      </c>
      <c r="D79" s="159">
        <f t="shared" si="1"/>
        <v>269292.08</v>
      </c>
      <c r="E79" s="178">
        <v>167810.33000000002</v>
      </c>
      <c r="F79" s="178">
        <v>57913.74</v>
      </c>
      <c r="G79" s="178">
        <v>981.31999999999994</v>
      </c>
      <c r="H79" s="178">
        <v>15940.86</v>
      </c>
      <c r="I79" s="178">
        <v>24767.370000000003</v>
      </c>
      <c r="J79" s="178">
        <v>1878.46</v>
      </c>
      <c r="K79" s="178"/>
      <c r="L79" s="1"/>
    </row>
    <row r="80" spans="1:14" ht="41.25" customHeight="1" x14ac:dyDescent="0.25">
      <c r="A80" s="196" t="s">
        <v>180</v>
      </c>
      <c r="B80" s="197"/>
      <c r="C80" s="197"/>
      <c r="D80" s="159"/>
      <c r="E80" s="178"/>
      <c r="F80" s="178"/>
      <c r="G80" s="178"/>
      <c r="H80" s="178"/>
      <c r="I80" s="178"/>
      <c r="J80" s="178"/>
      <c r="K80" s="178"/>
      <c r="L80" s="1"/>
    </row>
    <row r="81" spans="1:12" ht="24.95" customHeight="1" x14ac:dyDescent="0.25">
      <c r="A81" s="180"/>
      <c r="B81" s="181"/>
      <c r="C81" s="182"/>
      <c r="D81" s="159" t="str">
        <f t="shared" ref="D81:D94" si="2">IF(SUM(E81:K81)&gt;0,(SUM(E81:K81)),"")</f>
        <v/>
      </c>
      <c r="E81" s="178"/>
      <c r="F81" s="178"/>
      <c r="G81" s="178"/>
      <c r="H81" s="178"/>
      <c r="I81" s="178"/>
      <c r="J81" s="178"/>
      <c r="K81" s="178"/>
      <c r="L81" s="1"/>
    </row>
    <row r="82" spans="1:12" ht="24.95" customHeight="1" x14ac:dyDescent="0.25">
      <c r="A82" s="180"/>
      <c r="B82" s="181"/>
      <c r="C82" s="182"/>
      <c r="D82" s="159" t="str">
        <f t="shared" si="2"/>
        <v/>
      </c>
      <c r="E82" s="178"/>
      <c r="F82" s="178"/>
      <c r="G82" s="178"/>
      <c r="H82" s="178"/>
      <c r="I82" s="178"/>
      <c r="J82" s="178"/>
      <c r="K82" s="178"/>
      <c r="L82" s="1"/>
    </row>
    <row r="83" spans="1:12" ht="24.95" customHeight="1" x14ac:dyDescent="0.25">
      <c r="A83" s="180"/>
      <c r="B83" s="181"/>
      <c r="C83" s="182"/>
      <c r="D83" s="159" t="str">
        <f t="shared" si="2"/>
        <v/>
      </c>
      <c r="E83" s="178"/>
      <c r="F83" s="178"/>
      <c r="G83" s="178"/>
      <c r="H83" s="178"/>
      <c r="I83" s="178"/>
      <c r="J83" s="178"/>
      <c r="K83" s="178"/>
      <c r="L83" s="1"/>
    </row>
    <row r="84" spans="1:12" ht="24.95" customHeight="1" x14ac:dyDescent="0.25">
      <c r="A84" s="180"/>
      <c r="B84" s="181"/>
      <c r="C84" s="182"/>
      <c r="D84" s="159" t="str">
        <f t="shared" si="2"/>
        <v/>
      </c>
      <c r="E84" s="178"/>
      <c r="F84" s="178"/>
      <c r="G84" s="178"/>
      <c r="H84" s="178"/>
      <c r="I84" s="178"/>
      <c r="J84" s="178"/>
      <c r="K84" s="178"/>
      <c r="L84" s="1"/>
    </row>
    <row r="85" spans="1:12" ht="46.5" customHeight="1" x14ac:dyDescent="0.25">
      <c r="A85" s="180"/>
      <c r="B85" s="181"/>
      <c r="C85" s="182"/>
      <c r="D85" s="159" t="str">
        <f t="shared" si="2"/>
        <v/>
      </c>
      <c r="E85" s="178"/>
      <c r="F85" s="178"/>
      <c r="G85" s="178"/>
      <c r="H85" s="178"/>
      <c r="I85" s="178"/>
      <c r="J85" s="178"/>
      <c r="K85" s="178"/>
      <c r="L85" s="1"/>
    </row>
    <row r="86" spans="1:12" ht="24.95" customHeight="1" x14ac:dyDescent="0.25">
      <c r="A86" s="180"/>
      <c r="B86" s="181"/>
      <c r="C86" s="182"/>
      <c r="D86" s="159" t="str">
        <f t="shared" si="2"/>
        <v/>
      </c>
      <c r="E86" s="178"/>
      <c r="F86" s="178"/>
      <c r="G86" s="178"/>
      <c r="H86" s="178"/>
      <c r="I86" s="178"/>
      <c r="J86" s="178"/>
      <c r="K86" s="178"/>
      <c r="L86" s="1"/>
    </row>
    <row r="87" spans="1:12" ht="24.95" customHeight="1" x14ac:dyDescent="0.25">
      <c r="A87" s="180"/>
      <c r="B87" s="181"/>
      <c r="C87" s="182"/>
      <c r="D87" s="159" t="str">
        <f t="shared" si="2"/>
        <v/>
      </c>
      <c r="E87" s="178"/>
      <c r="F87" s="178"/>
      <c r="G87" s="178"/>
      <c r="H87" s="178"/>
      <c r="I87" s="178"/>
      <c r="J87" s="178"/>
      <c r="K87" s="178"/>
      <c r="L87" s="1"/>
    </row>
    <row r="88" spans="1:12" ht="24.95" customHeight="1" x14ac:dyDescent="0.25">
      <c r="A88" s="180"/>
      <c r="B88" s="181"/>
      <c r="C88" s="182"/>
      <c r="D88" s="159" t="str">
        <f t="shared" si="2"/>
        <v/>
      </c>
      <c r="E88" s="178"/>
      <c r="F88" s="178"/>
      <c r="G88" s="178"/>
      <c r="H88" s="178"/>
      <c r="I88" s="178"/>
      <c r="J88" s="178"/>
      <c r="K88" s="178"/>
      <c r="L88" s="1"/>
    </row>
    <row r="89" spans="1:12" ht="24.95" customHeight="1" x14ac:dyDescent="0.25">
      <c r="A89" s="180"/>
      <c r="B89" s="181"/>
      <c r="C89" s="182"/>
      <c r="D89" s="159" t="str">
        <f t="shared" si="2"/>
        <v/>
      </c>
      <c r="E89" s="178"/>
      <c r="F89" s="178"/>
      <c r="G89" s="178"/>
      <c r="H89" s="178"/>
      <c r="I89" s="178"/>
      <c r="J89" s="178"/>
      <c r="K89" s="178"/>
      <c r="L89" s="1"/>
    </row>
    <row r="90" spans="1:12" ht="24.95" customHeight="1" x14ac:dyDescent="0.25">
      <c r="A90" s="180"/>
      <c r="B90" s="181"/>
      <c r="C90" s="182"/>
      <c r="D90" s="159" t="str">
        <f t="shared" si="2"/>
        <v/>
      </c>
      <c r="E90" s="178"/>
      <c r="F90" s="178"/>
      <c r="G90" s="178"/>
      <c r="H90" s="178"/>
      <c r="I90" s="178"/>
      <c r="J90" s="178"/>
      <c r="K90" s="178"/>
      <c r="L90" s="1"/>
    </row>
    <row r="91" spans="1:12" ht="24.95" customHeight="1" x14ac:dyDescent="0.25">
      <c r="A91" s="180"/>
      <c r="B91" s="181"/>
      <c r="C91" s="182"/>
      <c r="D91" s="159" t="str">
        <f t="shared" si="2"/>
        <v/>
      </c>
      <c r="E91" s="178"/>
      <c r="F91" s="178"/>
      <c r="G91" s="178"/>
      <c r="H91" s="178"/>
      <c r="I91" s="178"/>
      <c r="J91" s="178"/>
      <c r="K91" s="178"/>
      <c r="L91" s="1"/>
    </row>
    <row r="92" spans="1:12" ht="24.95" customHeight="1" x14ac:dyDescent="0.25">
      <c r="A92" s="180"/>
      <c r="B92" s="181"/>
      <c r="C92" s="182"/>
      <c r="D92" s="159" t="str">
        <f t="shared" si="2"/>
        <v/>
      </c>
      <c r="E92" s="178"/>
      <c r="F92" s="178"/>
      <c r="G92" s="178"/>
      <c r="H92" s="178"/>
      <c r="I92" s="178"/>
      <c r="J92" s="178"/>
      <c r="K92" s="178"/>
      <c r="L92" s="1"/>
    </row>
    <row r="93" spans="1:12" ht="24.95" customHeight="1" x14ac:dyDescent="0.25">
      <c r="A93" s="180"/>
      <c r="B93" s="181"/>
      <c r="C93" s="182"/>
      <c r="D93" s="159" t="str">
        <f t="shared" si="2"/>
        <v/>
      </c>
      <c r="E93" s="178"/>
      <c r="F93" s="178"/>
      <c r="G93" s="178"/>
      <c r="H93" s="178"/>
      <c r="I93" s="178"/>
      <c r="J93" s="178"/>
      <c r="K93" s="178"/>
      <c r="L93" s="1"/>
    </row>
    <row r="94" spans="1:12" ht="24.95" customHeight="1" thickBot="1" x14ac:dyDescent="0.3">
      <c r="A94" s="183"/>
      <c r="B94" s="184"/>
      <c r="C94" s="185"/>
      <c r="D94" s="160" t="str">
        <f t="shared" si="2"/>
        <v/>
      </c>
      <c r="E94" s="179"/>
      <c r="F94" s="179"/>
      <c r="G94" s="179"/>
      <c r="H94" s="179"/>
      <c r="I94" s="179"/>
      <c r="J94" s="179"/>
      <c r="K94" s="179"/>
      <c r="L94" s="1"/>
    </row>
    <row r="95" spans="1:12" ht="24.95" customHeight="1" thickBot="1" x14ac:dyDescent="0.3">
      <c r="A95" s="239" t="s">
        <v>233</v>
      </c>
      <c r="B95" s="240"/>
      <c r="C95" s="240"/>
      <c r="D95" s="161">
        <f>SUM(D17:D94)</f>
        <v>2247382.4900000002</v>
      </c>
      <c r="E95" s="161">
        <f t="shared" ref="E95:K95" si="3">SUM(E17:E94)</f>
        <v>1383501.9999999995</v>
      </c>
      <c r="F95" s="161">
        <f t="shared" si="3"/>
        <v>463692.83999999997</v>
      </c>
      <c r="G95" s="161">
        <f t="shared" si="3"/>
        <v>18407.57</v>
      </c>
      <c r="H95" s="161">
        <f t="shared" si="3"/>
        <v>92153.760000000009</v>
      </c>
      <c r="I95" s="161">
        <f t="shared" si="3"/>
        <v>257905.97999999998</v>
      </c>
      <c r="J95" s="161">
        <f t="shared" si="3"/>
        <v>31720.339999999993</v>
      </c>
      <c r="K95" s="161">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E83" sqref="E83"/>
    </sheetView>
  </sheetViews>
  <sheetFormatPr defaultColWidth="9.140625" defaultRowHeight="24.95" customHeight="1" x14ac:dyDescent="0.25"/>
  <cols>
    <col min="1" max="1" width="18.7109375" style="33" customWidth="1"/>
    <col min="2" max="2" width="21.140625" style="33" customWidth="1"/>
    <col min="3" max="3" width="68.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103679.13</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v>17076.46</v>
      </c>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120755.59</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73">
        <v>120755.59</v>
      </c>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55" t="s">
        <v>246</v>
      </c>
      <c r="C11" s="256"/>
      <c r="D11" s="51" t="s">
        <v>247</v>
      </c>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43" t="str">
        <f>Central!B12</f>
        <v>CAVIAT- Coconino Association for Vocations, Industry, and Technology</v>
      </c>
      <c r="C12" s="244"/>
      <c r="D12" s="187"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22.25" customHeight="1" thickBot="1" x14ac:dyDescent="0.3">
      <c r="A16" s="114" t="s">
        <v>150</v>
      </c>
      <c r="B16" s="102" t="s">
        <v>135</v>
      </c>
      <c r="C16" s="104" t="s">
        <v>11</v>
      </c>
      <c r="D16" s="262"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263" t="str">
        <f>IF(SUM(E17:K17)&gt;0,(SUM(E17:K17)),"")</f>
        <v/>
      </c>
      <c r="E17" s="266" t="s">
        <v>254</v>
      </c>
      <c r="F17" s="177" t="s">
        <v>254</v>
      </c>
      <c r="G17" s="177" t="s">
        <v>254</v>
      </c>
      <c r="H17" s="177" t="s">
        <v>254</v>
      </c>
      <c r="I17" s="177" t="s">
        <v>254</v>
      </c>
      <c r="J17" s="177" t="s">
        <v>254</v>
      </c>
      <c r="K17" s="177" t="s">
        <v>254</v>
      </c>
      <c r="M17" s="94"/>
      <c r="N17" s="151" t="s">
        <v>169</v>
      </c>
    </row>
    <row r="18" spans="1:14" s="91" customFormat="1" ht="24.95" customHeight="1" x14ac:dyDescent="0.25">
      <c r="A18" s="50" t="s">
        <v>16</v>
      </c>
      <c r="B18" s="158">
        <v>302</v>
      </c>
      <c r="C18" s="131" t="s">
        <v>17</v>
      </c>
      <c r="D18" s="264" t="str">
        <f t="shared" ref="D18:D81" si="0">IF(SUM(E18:K18)&gt;0,(SUM(E18:K18)),"")</f>
        <v/>
      </c>
      <c r="E18" s="267" t="s">
        <v>254</v>
      </c>
      <c r="F18" s="178" t="s">
        <v>254</v>
      </c>
      <c r="G18" s="178" t="s">
        <v>254</v>
      </c>
      <c r="H18" s="178" t="s">
        <v>254</v>
      </c>
      <c r="I18" s="178" t="s">
        <v>254</v>
      </c>
      <c r="J18" s="178" t="s">
        <v>254</v>
      </c>
      <c r="K18" s="178" t="s">
        <v>254</v>
      </c>
      <c r="M18" s="153"/>
      <c r="N18" s="151" t="s">
        <v>170</v>
      </c>
    </row>
    <row r="19" spans="1:14" s="91" customFormat="1" ht="24.95" customHeight="1" x14ac:dyDescent="0.25">
      <c r="A19" s="50" t="s">
        <v>206</v>
      </c>
      <c r="B19" s="158">
        <v>376</v>
      </c>
      <c r="C19" s="131" t="s">
        <v>207</v>
      </c>
      <c r="D19" s="264">
        <f t="shared" si="0"/>
        <v>21432.36</v>
      </c>
      <c r="E19" s="267">
        <v>14563.85</v>
      </c>
      <c r="F19" s="178">
        <v>2948.78</v>
      </c>
      <c r="G19" s="178" t="s">
        <v>254</v>
      </c>
      <c r="H19" s="178">
        <v>515.79999999999995</v>
      </c>
      <c r="I19" s="178">
        <v>350.96</v>
      </c>
      <c r="J19" s="178">
        <v>662.5</v>
      </c>
      <c r="K19" s="178">
        <v>2390.4699999999998</v>
      </c>
      <c r="M19" s="153"/>
      <c r="N19" s="151"/>
    </row>
    <row r="20" spans="1:14" s="91" customFormat="1" ht="24.95" customHeight="1" x14ac:dyDescent="0.25">
      <c r="A20" s="50" t="s">
        <v>18</v>
      </c>
      <c r="B20" s="158">
        <v>303</v>
      </c>
      <c r="C20" s="131" t="s">
        <v>19</v>
      </c>
      <c r="D20" s="264" t="str">
        <f t="shared" si="0"/>
        <v/>
      </c>
      <c r="E20" s="267" t="s">
        <v>254</v>
      </c>
      <c r="F20" s="178" t="s">
        <v>254</v>
      </c>
      <c r="G20" s="178" t="s">
        <v>254</v>
      </c>
      <c r="H20" s="178" t="s">
        <v>254</v>
      </c>
      <c r="I20" s="178" t="s">
        <v>254</v>
      </c>
      <c r="J20" s="178" t="s">
        <v>254</v>
      </c>
      <c r="K20" s="178" t="s">
        <v>254</v>
      </c>
      <c r="M20" s="94"/>
      <c r="N20" s="192" t="s">
        <v>171</v>
      </c>
    </row>
    <row r="21" spans="1:14" s="91" customFormat="1" ht="24.95" customHeight="1" x14ac:dyDescent="0.25">
      <c r="A21" s="50" t="s">
        <v>20</v>
      </c>
      <c r="B21" s="158">
        <v>304</v>
      </c>
      <c r="C21" s="131" t="s">
        <v>21</v>
      </c>
      <c r="D21" s="264" t="str">
        <f t="shared" si="0"/>
        <v/>
      </c>
      <c r="E21" s="267" t="s">
        <v>254</v>
      </c>
      <c r="F21" s="178" t="s">
        <v>254</v>
      </c>
      <c r="G21" s="178" t="s">
        <v>254</v>
      </c>
      <c r="H21" s="178" t="s">
        <v>254</v>
      </c>
      <c r="I21" s="178" t="s">
        <v>254</v>
      </c>
      <c r="J21" s="178" t="s">
        <v>254</v>
      </c>
      <c r="K21" s="178" t="s">
        <v>254</v>
      </c>
      <c r="M21" s="94"/>
      <c r="N21" s="192"/>
    </row>
    <row r="22" spans="1:14" s="91" customFormat="1" ht="24.95" customHeight="1" x14ac:dyDescent="0.25">
      <c r="A22" s="50" t="s">
        <v>22</v>
      </c>
      <c r="B22" s="158">
        <v>305</v>
      </c>
      <c r="C22" s="131" t="s">
        <v>23</v>
      </c>
      <c r="D22" s="264" t="str">
        <f t="shared" si="0"/>
        <v/>
      </c>
      <c r="E22" s="267" t="s">
        <v>254</v>
      </c>
      <c r="F22" s="178" t="s">
        <v>254</v>
      </c>
      <c r="G22" s="178" t="s">
        <v>254</v>
      </c>
      <c r="H22" s="178" t="s">
        <v>254</v>
      </c>
      <c r="I22" s="178" t="s">
        <v>254</v>
      </c>
      <c r="J22" s="178" t="s">
        <v>254</v>
      </c>
      <c r="K22" s="178" t="s">
        <v>254</v>
      </c>
      <c r="M22" s="94"/>
      <c r="N22" s="192"/>
    </row>
    <row r="23" spans="1:14" s="91" customFormat="1" ht="24.95" customHeight="1" x14ac:dyDescent="0.25">
      <c r="A23" s="50" t="s">
        <v>24</v>
      </c>
      <c r="B23" s="158">
        <v>306</v>
      </c>
      <c r="C23" s="172" t="s">
        <v>25</v>
      </c>
      <c r="D23" s="264" t="str">
        <f t="shared" si="0"/>
        <v/>
      </c>
      <c r="E23" s="267" t="s">
        <v>254</v>
      </c>
      <c r="F23" s="178" t="s">
        <v>254</v>
      </c>
      <c r="G23" s="178" t="s">
        <v>254</v>
      </c>
      <c r="H23" s="178" t="s">
        <v>254</v>
      </c>
      <c r="I23" s="178" t="s">
        <v>254</v>
      </c>
      <c r="J23" s="178" t="s">
        <v>254</v>
      </c>
      <c r="K23" s="178" t="s">
        <v>254</v>
      </c>
      <c r="M23" s="94"/>
      <c r="N23" s="192" t="s">
        <v>172</v>
      </c>
    </row>
    <row r="24" spans="1:14" s="91" customFormat="1" ht="24.95" customHeight="1" x14ac:dyDescent="0.25">
      <c r="A24" s="50" t="s">
        <v>26</v>
      </c>
      <c r="B24" s="158">
        <v>307</v>
      </c>
      <c r="C24" s="172" t="s">
        <v>27</v>
      </c>
      <c r="D24" s="264" t="str">
        <f t="shared" si="0"/>
        <v/>
      </c>
      <c r="E24" s="267" t="s">
        <v>254</v>
      </c>
      <c r="F24" s="178" t="s">
        <v>254</v>
      </c>
      <c r="G24" s="178" t="s">
        <v>254</v>
      </c>
      <c r="H24" s="178" t="s">
        <v>254</v>
      </c>
      <c r="I24" s="178" t="s">
        <v>254</v>
      </c>
      <c r="J24" s="178" t="s">
        <v>254</v>
      </c>
      <c r="K24" s="178" t="s">
        <v>254</v>
      </c>
      <c r="M24" s="94"/>
      <c r="N24" s="192"/>
    </row>
    <row r="25" spans="1:14" s="91" customFormat="1" ht="24.95" customHeight="1" x14ac:dyDescent="0.25">
      <c r="A25" s="50" t="s">
        <v>28</v>
      </c>
      <c r="B25" s="158">
        <v>309</v>
      </c>
      <c r="C25" s="172" t="s">
        <v>224</v>
      </c>
      <c r="D25" s="264" t="str">
        <f t="shared" si="0"/>
        <v/>
      </c>
      <c r="E25" s="267" t="s">
        <v>254</v>
      </c>
      <c r="F25" s="178" t="s">
        <v>254</v>
      </c>
      <c r="G25" s="178" t="s">
        <v>254</v>
      </c>
      <c r="H25" s="178" t="s">
        <v>254</v>
      </c>
      <c r="I25" s="178" t="s">
        <v>254</v>
      </c>
      <c r="J25" s="178" t="s">
        <v>254</v>
      </c>
      <c r="K25" s="178" t="s">
        <v>254</v>
      </c>
      <c r="M25" s="94"/>
      <c r="N25" s="192" t="s">
        <v>173</v>
      </c>
    </row>
    <row r="26" spans="1:14" s="91" customFormat="1" ht="24.95" customHeight="1" x14ac:dyDescent="0.25">
      <c r="A26" s="50" t="s">
        <v>30</v>
      </c>
      <c r="B26" s="158">
        <v>310</v>
      </c>
      <c r="C26" s="172" t="s">
        <v>31</v>
      </c>
      <c r="D26" s="264" t="str">
        <f t="shared" si="0"/>
        <v/>
      </c>
      <c r="E26" s="267" t="s">
        <v>254</v>
      </c>
      <c r="F26" s="178" t="s">
        <v>254</v>
      </c>
      <c r="G26" s="178" t="s">
        <v>254</v>
      </c>
      <c r="H26" s="178" t="s">
        <v>254</v>
      </c>
      <c r="I26" s="178" t="s">
        <v>254</v>
      </c>
      <c r="J26" s="178" t="s">
        <v>254</v>
      </c>
      <c r="K26" s="178" t="s">
        <v>254</v>
      </c>
      <c r="M26" s="94"/>
      <c r="N26" s="192"/>
    </row>
    <row r="27" spans="1:14" s="91" customFormat="1" ht="24.95" customHeight="1" x14ac:dyDescent="0.25">
      <c r="A27" s="50" t="s">
        <v>32</v>
      </c>
      <c r="B27" s="158">
        <v>311</v>
      </c>
      <c r="C27" s="172" t="s">
        <v>33</v>
      </c>
      <c r="D27" s="264">
        <f t="shared" si="0"/>
        <v>20189.839999999997</v>
      </c>
      <c r="E27" s="267">
        <v>10237.66</v>
      </c>
      <c r="F27" s="178">
        <v>2072.7199999999998</v>
      </c>
      <c r="G27" s="178" t="s">
        <v>254</v>
      </c>
      <c r="H27" s="178" t="s">
        <v>254</v>
      </c>
      <c r="I27" s="178">
        <v>5269</v>
      </c>
      <c r="J27" s="178">
        <v>220</v>
      </c>
      <c r="K27" s="178">
        <v>2390.46</v>
      </c>
      <c r="M27" s="94"/>
      <c r="N27" s="192" t="s">
        <v>174</v>
      </c>
    </row>
    <row r="28" spans="1:14" s="91" customFormat="1" ht="24.95" customHeight="1" x14ac:dyDescent="0.25">
      <c r="A28" s="50" t="s">
        <v>34</v>
      </c>
      <c r="B28" s="158">
        <v>312</v>
      </c>
      <c r="C28" s="172" t="s">
        <v>35</v>
      </c>
      <c r="D28" s="264" t="str">
        <f t="shared" si="0"/>
        <v/>
      </c>
      <c r="E28" s="267" t="s">
        <v>254</v>
      </c>
      <c r="F28" s="178" t="s">
        <v>254</v>
      </c>
      <c r="G28" s="178" t="s">
        <v>254</v>
      </c>
      <c r="H28" s="178" t="s">
        <v>254</v>
      </c>
      <c r="I28" s="178" t="s">
        <v>254</v>
      </c>
      <c r="J28" s="178" t="s">
        <v>254</v>
      </c>
      <c r="K28" s="178" t="s">
        <v>254</v>
      </c>
      <c r="M28" s="94"/>
      <c r="N28" s="192"/>
    </row>
    <row r="29" spans="1:14" s="91" customFormat="1" ht="24.95" customHeight="1" x14ac:dyDescent="0.25">
      <c r="A29" s="50" t="s">
        <v>36</v>
      </c>
      <c r="B29" s="158">
        <v>313</v>
      </c>
      <c r="C29" s="172" t="s">
        <v>208</v>
      </c>
      <c r="D29" s="264" t="str">
        <f t="shared" si="0"/>
        <v/>
      </c>
      <c r="E29" s="267" t="s">
        <v>254</v>
      </c>
      <c r="F29" s="178" t="s">
        <v>254</v>
      </c>
      <c r="G29" s="178" t="s">
        <v>254</v>
      </c>
      <c r="H29" s="178" t="s">
        <v>254</v>
      </c>
      <c r="I29" s="178" t="s">
        <v>254</v>
      </c>
      <c r="J29" s="178" t="s">
        <v>254</v>
      </c>
      <c r="K29" s="178" t="s">
        <v>254</v>
      </c>
      <c r="M29" s="94"/>
      <c r="N29" s="192"/>
    </row>
    <row r="30" spans="1:14" s="91" customFormat="1" ht="24.95" customHeight="1" x14ac:dyDescent="0.25">
      <c r="A30" s="50" t="s">
        <v>37</v>
      </c>
      <c r="B30" s="158">
        <v>314</v>
      </c>
      <c r="C30" s="172" t="s">
        <v>209</v>
      </c>
      <c r="D30" s="264" t="str">
        <f t="shared" si="0"/>
        <v/>
      </c>
      <c r="E30" s="267" t="s">
        <v>254</v>
      </c>
      <c r="F30" s="178" t="s">
        <v>254</v>
      </c>
      <c r="G30" s="178" t="s">
        <v>254</v>
      </c>
      <c r="H30" s="178" t="s">
        <v>254</v>
      </c>
      <c r="I30" s="178" t="s">
        <v>254</v>
      </c>
      <c r="J30" s="178" t="s">
        <v>254</v>
      </c>
      <c r="K30" s="178" t="s">
        <v>254</v>
      </c>
      <c r="M30" s="192" t="s">
        <v>186</v>
      </c>
      <c r="N30" s="192"/>
    </row>
    <row r="31" spans="1:14" s="91" customFormat="1" ht="24.95" customHeight="1" x14ac:dyDescent="0.25">
      <c r="A31" s="50" t="s">
        <v>38</v>
      </c>
      <c r="B31" s="158">
        <v>315</v>
      </c>
      <c r="C31" s="172" t="s">
        <v>39</v>
      </c>
      <c r="D31" s="264" t="str">
        <f t="shared" si="0"/>
        <v/>
      </c>
      <c r="E31" s="267" t="s">
        <v>254</v>
      </c>
      <c r="F31" s="178" t="s">
        <v>254</v>
      </c>
      <c r="G31" s="178" t="s">
        <v>254</v>
      </c>
      <c r="H31" s="178" t="s">
        <v>254</v>
      </c>
      <c r="I31" s="178" t="s">
        <v>254</v>
      </c>
      <c r="J31" s="178" t="s">
        <v>254</v>
      </c>
      <c r="K31" s="178" t="s">
        <v>254</v>
      </c>
      <c r="M31" s="192"/>
      <c r="N31" s="192"/>
    </row>
    <row r="32" spans="1:14" s="91" customFormat="1" ht="24.95" customHeight="1" x14ac:dyDescent="0.25">
      <c r="A32" s="50" t="s">
        <v>40</v>
      </c>
      <c r="B32" s="158">
        <v>316</v>
      </c>
      <c r="C32" s="172" t="s">
        <v>41</v>
      </c>
      <c r="D32" s="264" t="str">
        <f t="shared" si="0"/>
        <v/>
      </c>
      <c r="E32" s="267" t="s">
        <v>254</v>
      </c>
      <c r="F32" s="178" t="s">
        <v>254</v>
      </c>
      <c r="G32" s="178" t="s">
        <v>254</v>
      </c>
      <c r="H32" s="178" t="s">
        <v>254</v>
      </c>
      <c r="I32" s="178" t="s">
        <v>254</v>
      </c>
      <c r="J32" s="178" t="s">
        <v>254</v>
      </c>
      <c r="K32" s="178" t="s">
        <v>254</v>
      </c>
      <c r="M32" s="192"/>
      <c r="N32" s="192"/>
    </row>
    <row r="33" spans="1:23" s="91" customFormat="1" ht="24.95" customHeight="1" x14ac:dyDescent="0.25">
      <c r="A33" s="50" t="s">
        <v>42</v>
      </c>
      <c r="B33" s="158">
        <v>317</v>
      </c>
      <c r="C33" s="172" t="s">
        <v>43</v>
      </c>
      <c r="D33" s="264" t="str">
        <f t="shared" si="0"/>
        <v/>
      </c>
      <c r="E33" s="267" t="s">
        <v>254</v>
      </c>
      <c r="F33" s="178" t="s">
        <v>254</v>
      </c>
      <c r="G33" s="178" t="s">
        <v>254</v>
      </c>
      <c r="H33" s="178" t="s">
        <v>254</v>
      </c>
      <c r="I33" s="178" t="s">
        <v>254</v>
      </c>
      <c r="J33" s="178" t="s">
        <v>254</v>
      </c>
      <c r="K33" s="178" t="s">
        <v>254</v>
      </c>
      <c r="M33" s="192"/>
      <c r="N33" s="192"/>
    </row>
    <row r="34" spans="1:23" s="91" customFormat="1" ht="24.95" customHeight="1" x14ac:dyDescent="0.25">
      <c r="A34" s="50" t="s">
        <v>44</v>
      </c>
      <c r="B34" s="158">
        <v>318</v>
      </c>
      <c r="C34" s="172" t="s">
        <v>45</v>
      </c>
      <c r="D34" s="264">
        <f t="shared" si="0"/>
        <v>18852.710000000003</v>
      </c>
      <c r="E34" s="267">
        <v>10237.120000000001</v>
      </c>
      <c r="F34" s="178">
        <v>2072.65</v>
      </c>
      <c r="G34" s="178" t="s">
        <v>254</v>
      </c>
      <c r="H34" s="178">
        <v>2308.34</v>
      </c>
      <c r="I34" s="178">
        <v>1444.13</v>
      </c>
      <c r="J34" s="178">
        <v>400</v>
      </c>
      <c r="K34" s="178">
        <v>2390.4699999999998</v>
      </c>
      <c r="M34" s="192"/>
      <c r="N34" s="192"/>
    </row>
    <row r="35" spans="1:23" s="91" customFormat="1" ht="24.95" customHeight="1" x14ac:dyDescent="0.25">
      <c r="A35" s="50" t="s">
        <v>46</v>
      </c>
      <c r="B35" s="158">
        <v>319</v>
      </c>
      <c r="C35" s="172" t="s">
        <v>223</v>
      </c>
      <c r="D35" s="264" t="str">
        <f t="shared" si="0"/>
        <v/>
      </c>
      <c r="E35" s="267" t="s">
        <v>254</v>
      </c>
      <c r="F35" s="178" t="s">
        <v>254</v>
      </c>
      <c r="G35" s="178" t="s">
        <v>254</v>
      </c>
      <c r="H35" s="178" t="s">
        <v>254</v>
      </c>
      <c r="I35" s="178" t="s">
        <v>254</v>
      </c>
      <c r="J35" s="178" t="s">
        <v>254</v>
      </c>
      <c r="K35" s="178" t="s">
        <v>254</v>
      </c>
      <c r="M35" s="192"/>
      <c r="N35" s="192"/>
    </row>
    <row r="36" spans="1:23" s="91" customFormat="1" ht="24.95" customHeight="1" x14ac:dyDescent="0.25">
      <c r="A36" s="50" t="s">
        <v>47</v>
      </c>
      <c r="B36" s="158">
        <v>320</v>
      </c>
      <c r="C36" s="172" t="s">
        <v>48</v>
      </c>
      <c r="D36" s="264">
        <f t="shared" si="0"/>
        <v>19595.79</v>
      </c>
      <c r="E36" s="267">
        <v>8567.9500000000007</v>
      </c>
      <c r="F36" s="178">
        <v>697.18</v>
      </c>
      <c r="G36" s="178" t="s">
        <v>254</v>
      </c>
      <c r="H36" s="178">
        <v>4872.26</v>
      </c>
      <c r="I36" s="178">
        <v>2687.94</v>
      </c>
      <c r="J36" s="178">
        <v>380</v>
      </c>
      <c r="K36" s="178">
        <v>2390.46</v>
      </c>
      <c r="M36" s="192"/>
      <c r="N36" s="192"/>
      <c r="O36" s="89"/>
      <c r="P36" s="89"/>
      <c r="Q36" s="89"/>
      <c r="R36" s="89"/>
      <c r="S36" s="89"/>
      <c r="T36" s="89"/>
      <c r="U36" s="89"/>
      <c r="V36" s="89"/>
      <c r="W36" s="89"/>
    </row>
    <row r="37" spans="1:23" s="91" customFormat="1" ht="24.95" customHeight="1" x14ac:dyDescent="0.25">
      <c r="A37" s="50" t="s">
        <v>49</v>
      </c>
      <c r="B37" s="158">
        <v>321</v>
      </c>
      <c r="C37" s="172" t="s">
        <v>50</v>
      </c>
      <c r="D37" s="264" t="str">
        <f t="shared" si="0"/>
        <v/>
      </c>
      <c r="E37" s="267" t="s">
        <v>254</v>
      </c>
      <c r="F37" s="178" t="s">
        <v>254</v>
      </c>
      <c r="G37" s="178" t="s">
        <v>254</v>
      </c>
      <c r="H37" s="178" t="s">
        <v>254</v>
      </c>
      <c r="I37" s="178" t="s">
        <v>254</v>
      </c>
      <c r="J37" s="178" t="s">
        <v>254</v>
      </c>
      <c r="K37" s="178" t="s">
        <v>254</v>
      </c>
      <c r="M37" s="192"/>
      <c r="N37" s="192"/>
    </row>
    <row r="38" spans="1:23" s="91" customFormat="1" ht="24.95" customHeight="1" x14ac:dyDescent="0.25">
      <c r="A38" s="50" t="s">
        <v>51</v>
      </c>
      <c r="B38" s="158">
        <v>322</v>
      </c>
      <c r="C38" s="172" t="s">
        <v>52</v>
      </c>
      <c r="D38" s="264" t="str">
        <f t="shared" si="0"/>
        <v/>
      </c>
      <c r="E38" s="267" t="s">
        <v>254</v>
      </c>
      <c r="F38" s="178" t="s">
        <v>254</v>
      </c>
      <c r="G38" s="178" t="s">
        <v>254</v>
      </c>
      <c r="H38" s="178" t="s">
        <v>254</v>
      </c>
      <c r="I38" s="178" t="s">
        <v>254</v>
      </c>
      <c r="J38" s="178" t="s">
        <v>254</v>
      </c>
      <c r="K38" s="178" t="s">
        <v>254</v>
      </c>
      <c r="M38" s="192"/>
      <c r="N38" s="192"/>
    </row>
    <row r="39" spans="1:23" s="91" customFormat="1" ht="24.95" customHeight="1" x14ac:dyDescent="0.25">
      <c r="A39" s="50" t="s">
        <v>53</v>
      </c>
      <c r="B39" s="158">
        <v>345</v>
      </c>
      <c r="C39" s="172" t="s">
        <v>54</v>
      </c>
      <c r="D39" s="264" t="str">
        <f t="shared" si="0"/>
        <v/>
      </c>
      <c r="E39" s="267" t="s">
        <v>254</v>
      </c>
      <c r="F39" s="178" t="s">
        <v>254</v>
      </c>
      <c r="G39" s="178" t="s">
        <v>254</v>
      </c>
      <c r="H39" s="178" t="s">
        <v>254</v>
      </c>
      <c r="I39" s="178" t="s">
        <v>254</v>
      </c>
      <c r="J39" s="178" t="s">
        <v>254</v>
      </c>
      <c r="K39" s="178" t="s">
        <v>254</v>
      </c>
      <c r="M39" s="95"/>
      <c r="N39" s="95"/>
    </row>
    <row r="40" spans="1:23" s="91" customFormat="1" ht="24.95" customHeight="1" x14ac:dyDescent="0.25">
      <c r="A40" s="50" t="s">
        <v>55</v>
      </c>
      <c r="B40" s="158">
        <v>323</v>
      </c>
      <c r="C40" s="172" t="s">
        <v>56</v>
      </c>
      <c r="D40" s="264" t="str">
        <f t="shared" si="0"/>
        <v/>
      </c>
      <c r="E40" s="267" t="s">
        <v>254</v>
      </c>
      <c r="F40" s="178" t="s">
        <v>254</v>
      </c>
      <c r="G40" s="178" t="s">
        <v>254</v>
      </c>
      <c r="H40" s="178" t="s">
        <v>254</v>
      </c>
      <c r="I40" s="178" t="s">
        <v>254</v>
      </c>
      <c r="J40" s="178" t="s">
        <v>254</v>
      </c>
      <c r="K40" s="178" t="s">
        <v>254</v>
      </c>
      <c r="M40" s="94"/>
      <c r="N40" s="192" t="s">
        <v>176</v>
      </c>
    </row>
    <row r="41" spans="1:23" s="91" customFormat="1" ht="24.95" customHeight="1" x14ac:dyDescent="0.25">
      <c r="A41" s="50" t="s">
        <v>57</v>
      </c>
      <c r="B41" s="158">
        <v>324</v>
      </c>
      <c r="C41" s="172" t="s">
        <v>58</v>
      </c>
      <c r="D41" s="264" t="str">
        <f t="shared" si="0"/>
        <v/>
      </c>
      <c r="E41" s="267" t="s">
        <v>254</v>
      </c>
      <c r="F41" s="178" t="s">
        <v>254</v>
      </c>
      <c r="G41" s="178" t="s">
        <v>254</v>
      </c>
      <c r="H41" s="178" t="s">
        <v>254</v>
      </c>
      <c r="I41" s="178" t="s">
        <v>254</v>
      </c>
      <c r="J41" s="178" t="s">
        <v>254</v>
      </c>
      <c r="K41" s="178" t="s">
        <v>254</v>
      </c>
      <c r="M41" s="94"/>
      <c r="N41" s="192"/>
    </row>
    <row r="42" spans="1:23" s="91" customFormat="1" ht="24.95" customHeight="1" x14ac:dyDescent="0.25">
      <c r="A42" s="50" t="s">
        <v>59</v>
      </c>
      <c r="B42" s="158">
        <v>325</v>
      </c>
      <c r="C42" s="172" t="s">
        <v>60</v>
      </c>
      <c r="D42" s="264" t="str">
        <f t="shared" si="0"/>
        <v/>
      </c>
      <c r="E42" s="267" t="s">
        <v>254</v>
      </c>
      <c r="F42" s="178" t="s">
        <v>254</v>
      </c>
      <c r="G42" s="178" t="s">
        <v>254</v>
      </c>
      <c r="H42" s="178" t="s">
        <v>254</v>
      </c>
      <c r="I42" s="178" t="s">
        <v>254</v>
      </c>
      <c r="J42" s="178" t="s">
        <v>254</v>
      </c>
      <c r="K42" s="178" t="s">
        <v>254</v>
      </c>
      <c r="M42" s="94"/>
      <c r="N42" s="192" t="s">
        <v>177</v>
      </c>
    </row>
    <row r="43" spans="1:23" s="91" customFormat="1" ht="24.95" customHeight="1" x14ac:dyDescent="0.25">
      <c r="A43" s="50" t="s">
        <v>61</v>
      </c>
      <c r="B43" s="158">
        <v>326</v>
      </c>
      <c r="C43" s="172" t="s">
        <v>62</v>
      </c>
      <c r="D43" s="264" t="str">
        <f t="shared" si="0"/>
        <v/>
      </c>
      <c r="E43" s="267" t="s">
        <v>254</v>
      </c>
      <c r="F43" s="178" t="s">
        <v>254</v>
      </c>
      <c r="G43" s="178" t="s">
        <v>254</v>
      </c>
      <c r="H43" s="178" t="s">
        <v>254</v>
      </c>
      <c r="I43" s="178" t="s">
        <v>254</v>
      </c>
      <c r="J43" s="178" t="s">
        <v>254</v>
      </c>
      <c r="K43" s="178" t="s">
        <v>254</v>
      </c>
      <c r="M43" s="94"/>
      <c r="N43" s="192"/>
    </row>
    <row r="44" spans="1:23" s="91" customFormat="1" ht="33" customHeight="1" x14ac:dyDescent="0.25">
      <c r="A44" s="50" t="s">
        <v>116</v>
      </c>
      <c r="B44" s="158">
        <v>359</v>
      </c>
      <c r="C44" s="172" t="s">
        <v>241</v>
      </c>
      <c r="D44" s="264" t="str">
        <f t="shared" si="0"/>
        <v/>
      </c>
      <c r="E44" s="267" t="s">
        <v>254</v>
      </c>
      <c r="F44" s="178" t="s">
        <v>254</v>
      </c>
      <c r="G44" s="178" t="s">
        <v>254</v>
      </c>
      <c r="H44" s="178" t="s">
        <v>254</v>
      </c>
      <c r="I44" s="178" t="s">
        <v>254</v>
      </c>
      <c r="J44" s="178" t="s">
        <v>254</v>
      </c>
      <c r="K44" s="178" t="s">
        <v>254</v>
      </c>
      <c r="M44" s="94"/>
      <c r="N44" s="192" t="s">
        <v>178</v>
      </c>
    </row>
    <row r="45" spans="1:23" s="91" customFormat="1" ht="24.95" customHeight="1" x14ac:dyDescent="0.25">
      <c r="A45" s="50" t="s">
        <v>63</v>
      </c>
      <c r="B45" s="158">
        <v>327</v>
      </c>
      <c r="C45" s="172" t="s">
        <v>64</v>
      </c>
      <c r="D45" s="264" t="str">
        <f t="shared" si="0"/>
        <v/>
      </c>
      <c r="E45" s="267" t="s">
        <v>254</v>
      </c>
      <c r="F45" s="178" t="s">
        <v>254</v>
      </c>
      <c r="G45" s="178" t="s">
        <v>254</v>
      </c>
      <c r="H45" s="178" t="s">
        <v>254</v>
      </c>
      <c r="I45" s="178" t="s">
        <v>254</v>
      </c>
      <c r="J45" s="178" t="s">
        <v>254</v>
      </c>
      <c r="K45" s="178" t="s">
        <v>254</v>
      </c>
      <c r="M45" s="94"/>
      <c r="N45" s="192"/>
    </row>
    <row r="46" spans="1:23" s="91" customFormat="1" ht="24.95" customHeight="1" x14ac:dyDescent="0.25">
      <c r="A46" s="50" t="s">
        <v>65</v>
      </c>
      <c r="B46" s="158">
        <v>328</v>
      </c>
      <c r="C46" s="172" t="s">
        <v>66</v>
      </c>
      <c r="D46" s="264" t="str">
        <f t="shared" si="0"/>
        <v/>
      </c>
      <c r="E46" s="267" t="s">
        <v>254</v>
      </c>
      <c r="F46" s="178" t="s">
        <v>254</v>
      </c>
      <c r="G46" s="178" t="s">
        <v>254</v>
      </c>
      <c r="H46" s="178" t="s">
        <v>254</v>
      </c>
      <c r="I46" s="178" t="s">
        <v>254</v>
      </c>
      <c r="J46" s="178" t="s">
        <v>254</v>
      </c>
      <c r="K46" s="178" t="s">
        <v>254</v>
      </c>
      <c r="M46" s="94"/>
      <c r="N46" s="192" t="s">
        <v>179</v>
      </c>
    </row>
    <row r="47" spans="1:23" s="91" customFormat="1" ht="24.95" customHeight="1" x14ac:dyDescent="0.25">
      <c r="A47" s="50" t="s">
        <v>67</v>
      </c>
      <c r="B47" s="158">
        <v>329</v>
      </c>
      <c r="C47" s="172" t="s">
        <v>68</v>
      </c>
      <c r="D47" s="264" t="str">
        <f t="shared" si="0"/>
        <v/>
      </c>
      <c r="E47" s="267" t="s">
        <v>254</v>
      </c>
      <c r="F47" s="178" t="s">
        <v>254</v>
      </c>
      <c r="G47" s="178" t="s">
        <v>254</v>
      </c>
      <c r="H47" s="178" t="s">
        <v>254</v>
      </c>
      <c r="I47" s="178" t="s">
        <v>254</v>
      </c>
      <c r="J47" s="178" t="s">
        <v>254</v>
      </c>
      <c r="K47" s="178" t="s">
        <v>254</v>
      </c>
      <c r="M47" s="94"/>
      <c r="N47" s="192"/>
    </row>
    <row r="48" spans="1:23" s="91" customFormat="1" ht="24.95" customHeight="1" x14ac:dyDescent="0.25">
      <c r="A48" s="50" t="s">
        <v>69</v>
      </c>
      <c r="B48" s="158">
        <v>330</v>
      </c>
      <c r="C48" s="172" t="s">
        <v>225</v>
      </c>
      <c r="D48" s="264" t="str">
        <f t="shared" si="0"/>
        <v/>
      </c>
      <c r="E48" s="267" t="s">
        <v>254</v>
      </c>
      <c r="F48" s="178" t="s">
        <v>254</v>
      </c>
      <c r="G48" s="178" t="s">
        <v>254</v>
      </c>
      <c r="H48" s="178" t="s">
        <v>254</v>
      </c>
      <c r="I48" s="178" t="s">
        <v>254</v>
      </c>
      <c r="J48" s="178" t="s">
        <v>254</v>
      </c>
      <c r="K48" s="178" t="s">
        <v>254</v>
      </c>
      <c r="M48" s="94"/>
      <c r="N48" s="153"/>
    </row>
    <row r="49" spans="1:14" s="91" customFormat="1" ht="24.95" customHeight="1" x14ac:dyDescent="0.25">
      <c r="A49" s="50" t="s">
        <v>72</v>
      </c>
      <c r="B49" s="158">
        <v>333</v>
      </c>
      <c r="C49" s="172" t="s">
        <v>73</v>
      </c>
      <c r="D49" s="264" t="str">
        <f t="shared" si="0"/>
        <v/>
      </c>
      <c r="E49" s="267" t="s">
        <v>254</v>
      </c>
      <c r="F49" s="178" t="s">
        <v>254</v>
      </c>
      <c r="G49" s="178" t="s">
        <v>254</v>
      </c>
      <c r="H49" s="178" t="s">
        <v>254</v>
      </c>
      <c r="I49" s="178" t="s">
        <v>254</v>
      </c>
      <c r="J49" s="178" t="s">
        <v>254</v>
      </c>
      <c r="K49" s="178" t="s">
        <v>254</v>
      </c>
      <c r="M49" s="94"/>
      <c r="N49" s="151" t="s">
        <v>134</v>
      </c>
    </row>
    <row r="50" spans="1:14" s="91" customFormat="1" ht="24.95" customHeight="1" x14ac:dyDescent="0.25">
      <c r="A50" s="50" t="s">
        <v>74</v>
      </c>
      <c r="B50" s="158">
        <v>334</v>
      </c>
      <c r="C50" s="172" t="s">
        <v>222</v>
      </c>
      <c r="D50" s="264" t="str">
        <f t="shared" si="0"/>
        <v/>
      </c>
      <c r="E50" s="267" t="s">
        <v>254</v>
      </c>
      <c r="F50" s="178" t="s">
        <v>254</v>
      </c>
      <c r="G50" s="178" t="s">
        <v>254</v>
      </c>
      <c r="H50" s="178" t="s">
        <v>254</v>
      </c>
      <c r="I50" s="178" t="s">
        <v>254</v>
      </c>
      <c r="J50" s="178" t="s">
        <v>254</v>
      </c>
      <c r="K50" s="178" t="s">
        <v>254</v>
      </c>
      <c r="M50" s="94"/>
      <c r="N50" s="153"/>
    </row>
    <row r="51" spans="1:14" s="91" customFormat="1" ht="24.95" customHeight="1" x14ac:dyDescent="0.25">
      <c r="A51" s="50" t="s">
        <v>75</v>
      </c>
      <c r="B51" s="158">
        <v>335</v>
      </c>
      <c r="C51" s="172" t="s">
        <v>210</v>
      </c>
      <c r="D51" s="264" t="str">
        <f t="shared" si="0"/>
        <v/>
      </c>
      <c r="E51" s="267" t="s">
        <v>254</v>
      </c>
      <c r="F51" s="178" t="s">
        <v>254</v>
      </c>
      <c r="G51" s="178" t="s">
        <v>254</v>
      </c>
      <c r="H51" s="178" t="s">
        <v>254</v>
      </c>
      <c r="I51" s="178" t="s">
        <v>254</v>
      </c>
      <c r="J51" s="178" t="s">
        <v>254</v>
      </c>
      <c r="K51" s="178" t="s">
        <v>254</v>
      </c>
      <c r="M51" s="151" t="s">
        <v>78</v>
      </c>
      <c r="N51" s="94"/>
    </row>
    <row r="52" spans="1:14" s="91" customFormat="1" ht="24.95" customHeight="1" x14ac:dyDescent="0.25">
      <c r="A52" s="50" t="s">
        <v>76</v>
      </c>
      <c r="B52" s="158">
        <v>336</v>
      </c>
      <c r="C52" s="172" t="s">
        <v>77</v>
      </c>
      <c r="D52" s="264" t="str">
        <f t="shared" si="0"/>
        <v/>
      </c>
      <c r="E52" s="267" t="s">
        <v>254</v>
      </c>
      <c r="F52" s="178" t="s">
        <v>254</v>
      </c>
      <c r="G52" s="178" t="s">
        <v>254</v>
      </c>
      <c r="H52" s="178" t="s">
        <v>254</v>
      </c>
      <c r="I52" s="178" t="s">
        <v>254</v>
      </c>
      <c r="J52" s="178" t="s">
        <v>254</v>
      </c>
      <c r="K52" s="178" t="s">
        <v>254</v>
      </c>
      <c r="M52" s="151"/>
      <c r="N52" s="94"/>
    </row>
    <row r="53" spans="1:14" s="91" customFormat="1" ht="24.95" customHeight="1" x14ac:dyDescent="0.25">
      <c r="A53" s="50" t="s">
        <v>79</v>
      </c>
      <c r="B53" s="158">
        <v>337</v>
      </c>
      <c r="C53" s="172" t="s">
        <v>226</v>
      </c>
      <c r="D53" s="264">
        <f t="shared" si="0"/>
        <v>23608.43</v>
      </c>
      <c r="E53" s="267">
        <v>12159.17</v>
      </c>
      <c r="F53" s="178">
        <v>3251.4</v>
      </c>
      <c r="G53" s="178">
        <v>1977.67</v>
      </c>
      <c r="H53" s="178" t="s">
        <v>254</v>
      </c>
      <c r="I53" s="178">
        <v>3441.18</v>
      </c>
      <c r="J53" s="178">
        <v>388.54</v>
      </c>
      <c r="K53" s="178">
        <v>2390.4699999999998</v>
      </c>
      <c r="M53" s="94"/>
      <c r="N53" s="94"/>
    </row>
    <row r="54" spans="1:14" s="91" customFormat="1" ht="24.95" customHeight="1" x14ac:dyDescent="0.25">
      <c r="A54" s="50" t="s">
        <v>81</v>
      </c>
      <c r="B54" s="158">
        <v>339</v>
      </c>
      <c r="C54" s="172" t="s">
        <v>82</v>
      </c>
      <c r="D54" s="264" t="str">
        <f t="shared" si="0"/>
        <v/>
      </c>
      <c r="E54" s="267" t="s">
        <v>254</v>
      </c>
      <c r="F54" s="178" t="s">
        <v>254</v>
      </c>
      <c r="G54" s="178" t="s">
        <v>254</v>
      </c>
      <c r="H54" s="178" t="s">
        <v>254</v>
      </c>
      <c r="I54" s="178" t="s">
        <v>254</v>
      </c>
      <c r="J54" s="178" t="s">
        <v>254</v>
      </c>
      <c r="K54" s="178" t="s">
        <v>254</v>
      </c>
      <c r="M54" s="94"/>
      <c r="N54" s="94"/>
    </row>
    <row r="55" spans="1:14" s="91" customFormat="1" ht="24.95" customHeight="1" x14ac:dyDescent="0.25">
      <c r="A55" s="50" t="s">
        <v>83</v>
      </c>
      <c r="B55" s="158">
        <v>340</v>
      </c>
      <c r="C55" s="172" t="s">
        <v>84</v>
      </c>
      <c r="D55" s="264" t="str">
        <f t="shared" si="0"/>
        <v/>
      </c>
      <c r="E55" s="267" t="s">
        <v>254</v>
      </c>
      <c r="F55" s="178" t="s">
        <v>254</v>
      </c>
      <c r="G55" s="178" t="s">
        <v>254</v>
      </c>
      <c r="H55" s="178" t="s">
        <v>254</v>
      </c>
      <c r="I55" s="178" t="s">
        <v>254</v>
      </c>
      <c r="J55" s="178" t="s">
        <v>254</v>
      </c>
      <c r="K55" s="178" t="s">
        <v>254</v>
      </c>
      <c r="M55" s="94"/>
      <c r="N55" s="94"/>
    </row>
    <row r="56" spans="1:14" s="91" customFormat="1" ht="24.95" customHeight="1" x14ac:dyDescent="0.25">
      <c r="A56" s="50" t="s">
        <v>212</v>
      </c>
      <c r="B56" s="158">
        <v>373</v>
      </c>
      <c r="C56" s="172" t="s">
        <v>214</v>
      </c>
      <c r="D56" s="264" t="str">
        <f t="shared" si="0"/>
        <v/>
      </c>
      <c r="E56" s="267" t="s">
        <v>254</v>
      </c>
      <c r="F56" s="178" t="s">
        <v>254</v>
      </c>
      <c r="G56" s="178" t="s">
        <v>254</v>
      </c>
      <c r="H56" s="178" t="s">
        <v>254</v>
      </c>
      <c r="I56" s="178" t="s">
        <v>254</v>
      </c>
      <c r="J56" s="178" t="s">
        <v>254</v>
      </c>
      <c r="K56" s="178" t="s">
        <v>254</v>
      </c>
      <c r="M56" s="94"/>
      <c r="N56" s="94"/>
    </row>
    <row r="57" spans="1:14" s="91" customFormat="1" ht="24.95" customHeight="1" x14ac:dyDescent="0.25">
      <c r="A57" s="50" t="s">
        <v>87</v>
      </c>
      <c r="B57" s="158">
        <v>342</v>
      </c>
      <c r="C57" s="172" t="s">
        <v>88</v>
      </c>
      <c r="D57" s="264" t="str">
        <f t="shared" si="0"/>
        <v/>
      </c>
      <c r="E57" s="267" t="s">
        <v>254</v>
      </c>
      <c r="F57" s="178" t="s">
        <v>254</v>
      </c>
      <c r="G57" s="178" t="s">
        <v>254</v>
      </c>
      <c r="H57" s="178" t="s">
        <v>254</v>
      </c>
      <c r="I57" s="178" t="s">
        <v>254</v>
      </c>
      <c r="J57" s="178" t="s">
        <v>254</v>
      </c>
      <c r="K57" s="178" t="s">
        <v>254</v>
      </c>
      <c r="M57" s="94"/>
      <c r="N57" s="94"/>
    </row>
    <row r="58" spans="1:14" s="91" customFormat="1" ht="24.95" customHeight="1" x14ac:dyDescent="0.25">
      <c r="A58" s="50" t="s">
        <v>89</v>
      </c>
      <c r="B58" s="158">
        <v>343</v>
      </c>
      <c r="C58" s="172" t="s">
        <v>90</v>
      </c>
      <c r="D58" s="264" t="str">
        <f t="shared" si="0"/>
        <v/>
      </c>
      <c r="E58" s="267" t="s">
        <v>254</v>
      </c>
      <c r="F58" s="178" t="s">
        <v>254</v>
      </c>
      <c r="G58" s="178" t="s">
        <v>254</v>
      </c>
      <c r="H58" s="178" t="s">
        <v>254</v>
      </c>
      <c r="I58" s="178" t="s">
        <v>254</v>
      </c>
      <c r="J58" s="178" t="s">
        <v>254</v>
      </c>
      <c r="K58" s="178" t="s">
        <v>254</v>
      </c>
      <c r="M58" s="94"/>
      <c r="N58" s="94"/>
    </row>
    <row r="59" spans="1:14" s="91" customFormat="1" ht="24.95" customHeight="1" x14ac:dyDescent="0.25">
      <c r="A59" s="50" t="s">
        <v>91</v>
      </c>
      <c r="B59" s="158">
        <v>344</v>
      </c>
      <c r="C59" s="172" t="s">
        <v>92</v>
      </c>
      <c r="D59" s="264" t="str">
        <f t="shared" si="0"/>
        <v/>
      </c>
      <c r="E59" s="267" t="s">
        <v>254</v>
      </c>
      <c r="F59" s="178" t="s">
        <v>254</v>
      </c>
      <c r="G59" s="178" t="s">
        <v>254</v>
      </c>
      <c r="H59" s="178" t="s">
        <v>254</v>
      </c>
      <c r="I59" s="178" t="s">
        <v>254</v>
      </c>
      <c r="J59" s="178" t="s">
        <v>254</v>
      </c>
      <c r="K59" s="178" t="s">
        <v>254</v>
      </c>
      <c r="M59" s="94"/>
      <c r="N59" s="94"/>
    </row>
    <row r="60" spans="1:14" s="90" customFormat="1" ht="24.95" customHeight="1" x14ac:dyDescent="0.25">
      <c r="A60" s="50" t="s">
        <v>93</v>
      </c>
      <c r="B60" s="158">
        <v>346</v>
      </c>
      <c r="C60" s="172" t="s">
        <v>94</v>
      </c>
      <c r="D60" s="264" t="str">
        <f t="shared" si="0"/>
        <v/>
      </c>
      <c r="E60" s="267" t="s">
        <v>254</v>
      </c>
      <c r="F60" s="178" t="s">
        <v>254</v>
      </c>
      <c r="G60" s="178" t="s">
        <v>254</v>
      </c>
      <c r="H60" s="178" t="s">
        <v>254</v>
      </c>
      <c r="I60" s="178" t="s">
        <v>254</v>
      </c>
      <c r="J60" s="178" t="s">
        <v>254</v>
      </c>
      <c r="K60" s="178" t="s">
        <v>254</v>
      </c>
      <c r="M60" s="94"/>
      <c r="N60" s="38"/>
    </row>
    <row r="61" spans="1:14" ht="24.95" customHeight="1" x14ac:dyDescent="0.25">
      <c r="A61" s="50" t="s">
        <v>95</v>
      </c>
      <c r="B61" s="158">
        <v>347</v>
      </c>
      <c r="C61" s="172" t="s">
        <v>227</v>
      </c>
      <c r="D61" s="264" t="str">
        <f t="shared" si="0"/>
        <v/>
      </c>
      <c r="E61" s="267" t="s">
        <v>254</v>
      </c>
      <c r="F61" s="178" t="s">
        <v>254</v>
      </c>
      <c r="G61" s="178" t="s">
        <v>254</v>
      </c>
      <c r="H61" s="178" t="s">
        <v>254</v>
      </c>
      <c r="I61" s="178" t="s">
        <v>254</v>
      </c>
      <c r="J61" s="178" t="s">
        <v>254</v>
      </c>
      <c r="K61" s="178" t="s">
        <v>254</v>
      </c>
      <c r="L61" s="64"/>
      <c r="M61" s="38"/>
    </row>
    <row r="62" spans="1:14" ht="24.95" customHeight="1" x14ac:dyDescent="0.25">
      <c r="A62" s="50" t="s">
        <v>115</v>
      </c>
      <c r="B62" s="158">
        <v>358</v>
      </c>
      <c r="C62" s="172" t="s">
        <v>216</v>
      </c>
      <c r="D62" s="264" t="str">
        <f t="shared" si="0"/>
        <v/>
      </c>
      <c r="E62" s="267" t="s">
        <v>254</v>
      </c>
      <c r="F62" s="178" t="s">
        <v>254</v>
      </c>
      <c r="G62" s="178" t="s">
        <v>254</v>
      </c>
      <c r="H62" s="178" t="s">
        <v>254</v>
      </c>
      <c r="I62" s="178" t="s">
        <v>254</v>
      </c>
      <c r="J62" s="178" t="s">
        <v>254</v>
      </c>
      <c r="K62" s="178" t="s">
        <v>254</v>
      </c>
      <c r="L62" s="64"/>
    </row>
    <row r="63" spans="1:14" ht="24.95" customHeight="1" x14ac:dyDescent="0.25">
      <c r="A63" s="50" t="s">
        <v>96</v>
      </c>
      <c r="B63" s="158">
        <v>348</v>
      </c>
      <c r="C63" s="172" t="s">
        <v>97</v>
      </c>
      <c r="D63" s="264" t="str">
        <f t="shared" si="0"/>
        <v/>
      </c>
      <c r="E63" s="267" t="s">
        <v>254</v>
      </c>
      <c r="F63" s="178" t="s">
        <v>254</v>
      </c>
      <c r="G63" s="178" t="s">
        <v>254</v>
      </c>
      <c r="H63" s="178" t="s">
        <v>254</v>
      </c>
      <c r="I63" s="178" t="s">
        <v>254</v>
      </c>
      <c r="J63" s="178" t="s">
        <v>254</v>
      </c>
      <c r="K63" s="178" t="s">
        <v>254</v>
      </c>
      <c r="L63" s="64"/>
    </row>
    <row r="64" spans="1:14" ht="24.95" customHeight="1" x14ac:dyDescent="0.25">
      <c r="A64" s="50" t="s">
        <v>98</v>
      </c>
      <c r="B64" s="158">
        <v>349</v>
      </c>
      <c r="C64" s="172" t="s">
        <v>99</v>
      </c>
      <c r="D64" s="264" t="str">
        <f t="shared" si="0"/>
        <v/>
      </c>
      <c r="E64" s="267" t="s">
        <v>254</v>
      </c>
      <c r="F64" s="178" t="s">
        <v>254</v>
      </c>
      <c r="G64" s="178" t="s">
        <v>254</v>
      </c>
      <c r="H64" s="178" t="s">
        <v>254</v>
      </c>
      <c r="I64" s="178" t="s">
        <v>254</v>
      </c>
      <c r="J64" s="178" t="s">
        <v>254</v>
      </c>
      <c r="K64" s="178" t="s">
        <v>254</v>
      </c>
      <c r="L64" s="64"/>
    </row>
    <row r="65" spans="1:12" ht="24.95" customHeight="1" x14ac:dyDescent="0.25">
      <c r="A65" s="50" t="s">
        <v>80</v>
      </c>
      <c r="B65" s="158">
        <v>338</v>
      </c>
      <c r="C65" s="172" t="s">
        <v>217</v>
      </c>
      <c r="D65" s="264" t="str">
        <f t="shared" si="0"/>
        <v/>
      </c>
      <c r="E65" s="267" t="s">
        <v>254</v>
      </c>
      <c r="F65" s="178" t="s">
        <v>254</v>
      </c>
      <c r="G65" s="178" t="s">
        <v>254</v>
      </c>
      <c r="H65" s="178" t="s">
        <v>254</v>
      </c>
      <c r="I65" s="178" t="s">
        <v>254</v>
      </c>
      <c r="J65" s="178" t="s">
        <v>254</v>
      </c>
      <c r="K65" s="178" t="s">
        <v>254</v>
      </c>
      <c r="L65" s="64"/>
    </row>
    <row r="66" spans="1:12" ht="24.95" customHeight="1" x14ac:dyDescent="0.25">
      <c r="A66" s="50" t="s">
        <v>102</v>
      </c>
      <c r="B66" s="158">
        <v>351</v>
      </c>
      <c r="C66" s="172" t="s">
        <v>218</v>
      </c>
      <c r="D66" s="264" t="str">
        <f t="shared" si="0"/>
        <v/>
      </c>
      <c r="E66" s="267" t="s">
        <v>254</v>
      </c>
      <c r="F66" s="178" t="s">
        <v>254</v>
      </c>
      <c r="G66" s="178" t="s">
        <v>254</v>
      </c>
      <c r="H66" s="178" t="s">
        <v>254</v>
      </c>
      <c r="I66" s="178" t="s">
        <v>254</v>
      </c>
      <c r="J66" s="178" t="s">
        <v>254</v>
      </c>
      <c r="K66" s="178" t="s">
        <v>254</v>
      </c>
      <c r="L66" s="64"/>
    </row>
    <row r="67" spans="1:12" ht="24.95" customHeight="1" x14ac:dyDescent="0.25">
      <c r="A67" s="50" t="s">
        <v>103</v>
      </c>
      <c r="B67" s="158">
        <v>352</v>
      </c>
      <c r="C67" s="172" t="s">
        <v>104</v>
      </c>
      <c r="D67" s="264" t="str">
        <f t="shared" si="0"/>
        <v/>
      </c>
      <c r="E67" s="267" t="s">
        <v>254</v>
      </c>
      <c r="F67" s="178" t="s">
        <v>254</v>
      </c>
      <c r="G67" s="178" t="s">
        <v>254</v>
      </c>
      <c r="H67" s="178" t="s">
        <v>254</v>
      </c>
      <c r="I67" s="178" t="s">
        <v>254</v>
      </c>
      <c r="J67" s="178" t="s">
        <v>254</v>
      </c>
      <c r="K67" s="178" t="s">
        <v>254</v>
      </c>
      <c r="L67" s="64"/>
    </row>
    <row r="68" spans="1:12" ht="24.95" customHeight="1" x14ac:dyDescent="0.25">
      <c r="A68" s="50" t="s">
        <v>105</v>
      </c>
      <c r="B68" s="158">
        <v>353</v>
      </c>
      <c r="C68" s="172" t="s">
        <v>228</v>
      </c>
      <c r="D68" s="264" t="str">
        <f t="shared" si="0"/>
        <v/>
      </c>
      <c r="E68" s="267" t="s">
        <v>254</v>
      </c>
      <c r="F68" s="178" t="s">
        <v>254</v>
      </c>
      <c r="G68" s="178" t="s">
        <v>254</v>
      </c>
      <c r="H68" s="178" t="s">
        <v>254</v>
      </c>
      <c r="I68" s="178" t="s">
        <v>254</v>
      </c>
      <c r="J68" s="178" t="s">
        <v>254</v>
      </c>
      <c r="K68" s="178" t="s">
        <v>254</v>
      </c>
      <c r="L68" s="64"/>
    </row>
    <row r="69" spans="1:12" ht="24.95" customHeight="1" x14ac:dyDescent="0.25">
      <c r="A69" s="50" t="s">
        <v>107</v>
      </c>
      <c r="B69" s="158">
        <v>354</v>
      </c>
      <c r="C69" s="172" t="s">
        <v>108</v>
      </c>
      <c r="D69" s="264" t="str">
        <f t="shared" si="0"/>
        <v/>
      </c>
      <c r="E69" s="267" t="s">
        <v>254</v>
      </c>
      <c r="F69" s="178" t="s">
        <v>254</v>
      </c>
      <c r="G69" s="178" t="s">
        <v>254</v>
      </c>
      <c r="H69" s="178" t="s">
        <v>254</v>
      </c>
      <c r="I69" s="178" t="s">
        <v>254</v>
      </c>
      <c r="J69" s="178" t="s">
        <v>254</v>
      </c>
      <c r="K69" s="178" t="s">
        <v>254</v>
      </c>
      <c r="L69" s="64"/>
    </row>
    <row r="70" spans="1:12" ht="24.95" customHeight="1" x14ac:dyDescent="0.25">
      <c r="A70" s="50" t="s">
        <v>109</v>
      </c>
      <c r="B70" s="158">
        <v>355</v>
      </c>
      <c r="C70" s="172" t="s">
        <v>110</v>
      </c>
      <c r="D70" s="264" t="str">
        <f t="shared" si="0"/>
        <v/>
      </c>
      <c r="E70" s="267" t="s">
        <v>254</v>
      </c>
      <c r="F70" s="178" t="s">
        <v>254</v>
      </c>
      <c r="G70" s="178" t="s">
        <v>254</v>
      </c>
      <c r="H70" s="178" t="s">
        <v>254</v>
      </c>
      <c r="I70" s="178" t="s">
        <v>254</v>
      </c>
      <c r="J70" s="178" t="s">
        <v>254</v>
      </c>
      <c r="K70" s="178" t="s">
        <v>254</v>
      </c>
      <c r="L70" s="64"/>
    </row>
    <row r="71" spans="1:12" ht="24.95" customHeight="1" x14ac:dyDescent="0.25">
      <c r="A71" s="50" t="s">
        <v>111</v>
      </c>
      <c r="B71" s="158">
        <v>356</v>
      </c>
      <c r="C71" s="172" t="s">
        <v>112</v>
      </c>
      <c r="D71" s="264" t="str">
        <f t="shared" si="0"/>
        <v/>
      </c>
      <c r="E71" s="267" t="s">
        <v>254</v>
      </c>
      <c r="F71" s="178" t="s">
        <v>254</v>
      </c>
      <c r="G71" s="178" t="s">
        <v>254</v>
      </c>
      <c r="H71" s="178" t="s">
        <v>254</v>
      </c>
      <c r="I71" s="178" t="s">
        <v>254</v>
      </c>
      <c r="J71" s="178" t="s">
        <v>254</v>
      </c>
      <c r="K71" s="178" t="s">
        <v>254</v>
      </c>
      <c r="L71" s="64"/>
    </row>
    <row r="72" spans="1:12" ht="24.95" customHeight="1" x14ac:dyDescent="0.25">
      <c r="A72" s="50" t="s">
        <v>229</v>
      </c>
      <c r="B72" s="158">
        <v>374</v>
      </c>
      <c r="C72" s="172" t="s">
        <v>230</v>
      </c>
      <c r="D72" s="264" t="str">
        <f t="shared" si="0"/>
        <v/>
      </c>
      <c r="E72" s="267" t="s">
        <v>254</v>
      </c>
      <c r="F72" s="178" t="s">
        <v>254</v>
      </c>
      <c r="G72" s="178" t="s">
        <v>254</v>
      </c>
      <c r="H72" s="178" t="s">
        <v>254</v>
      </c>
      <c r="I72" s="178" t="s">
        <v>254</v>
      </c>
      <c r="J72" s="178" t="s">
        <v>254</v>
      </c>
      <c r="K72" s="178" t="s">
        <v>254</v>
      </c>
      <c r="L72" s="64"/>
    </row>
    <row r="73" spans="1:12" ht="24.95" customHeight="1" x14ac:dyDescent="0.25">
      <c r="A73" s="50" t="s">
        <v>113</v>
      </c>
      <c r="B73" s="158">
        <v>357</v>
      </c>
      <c r="C73" s="172" t="s">
        <v>114</v>
      </c>
      <c r="D73" s="264" t="str">
        <f t="shared" si="0"/>
        <v/>
      </c>
      <c r="E73" s="267" t="s">
        <v>254</v>
      </c>
      <c r="F73" s="178" t="s">
        <v>254</v>
      </c>
      <c r="G73" s="178" t="s">
        <v>254</v>
      </c>
      <c r="H73" s="178" t="s">
        <v>254</v>
      </c>
      <c r="I73" s="178" t="s">
        <v>254</v>
      </c>
      <c r="J73" s="178" t="s">
        <v>254</v>
      </c>
      <c r="K73" s="178" t="s">
        <v>254</v>
      </c>
      <c r="L73" s="64"/>
    </row>
    <row r="74" spans="1:12" ht="24.95" customHeight="1" x14ac:dyDescent="0.25">
      <c r="A74" s="50" t="s">
        <v>120</v>
      </c>
      <c r="B74" s="158">
        <v>361</v>
      </c>
      <c r="C74" s="172" t="s">
        <v>219</v>
      </c>
      <c r="D74" s="264" t="str">
        <f t="shared" si="0"/>
        <v/>
      </c>
      <c r="E74" s="267" t="s">
        <v>254</v>
      </c>
      <c r="F74" s="178" t="s">
        <v>254</v>
      </c>
      <c r="G74" s="178" t="s">
        <v>254</v>
      </c>
      <c r="H74" s="178" t="s">
        <v>254</v>
      </c>
      <c r="I74" s="178" t="s">
        <v>254</v>
      </c>
      <c r="J74" s="178" t="s">
        <v>254</v>
      </c>
      <c r="K74" s="178" t="s">
        <v>254</v>
      </c>
      <c r="L74" s="64"/>
    </row>
    <row r="75" spans="1:12" ht="24.95" customHeight="1" x14ac:dyDescent="0.25">
      <c r="A75" s="50" t="s">
        <v>121</v>
      </c>
      <c r="B75" s="158">
        <v>362</v>
      </c>
      <c r="C75" s="131" t="s">
        <v>231</v>
      </c>
      <c r="D75" s="264" t="str">
        <f t="shared" si="0"/>
        <v/>
      </c>
      <c r="E75" s="267" t="s">
        <v>254</v>
      </c>
      <c r="F75" s="178" t="s">
        <v>254</v>
      </c>
      <c r="G75" s="178" t="s">
        <v>254</v>
      </c>
      <c r="H75" s="178" t="s">
        <v>254</v>
      </c>
      <c r="I75" s="178" t="s">
        <v>254</v>
      </c>
      <c r="J75" s="178" t="s">
        <v>254</v>
      </c>
      <c r="K75" s="178" t="s">
        <v>254</v>
      </c>
      <c r="L75" s="64"/>
    </row>
    <row r="76" spans="1:12" ht="24.95" customHeight="1" x14ac:dyDescent="0.25">
      <c r="A76" s="50" t="s">
        <v>123</v>
      </c>
      <c r="B76" s="158">
        <v>364</v>
      </c>
      <c r="C76" s="131" t="s">
        <v>220</v>
      </c>
      <c r="D76" s="264" t="str">
        <f t="shared" si="0"/>
        <v/>
      </c>
      <c r="E76" s="267" t="s">
        <v>254</v>
      </c>
      <c r="F76" s="178" t="s">
        <v>254</v>
      </c>
      <c r="G76" s="178" t="s">
        <v>254</v>
      </c>
      <c r="H76" s="178" t="s">
        <v>254</v>
      </c>
      <c r="I76" s="178" t="s">
        <v>254</v>
      </c>
      <c r="J76" s="178" t="s">
        <v>254</v>
      </c>
      <c r="K76" s="178" t="s">
        <v>254</v>
      </c>
      <c r="L76" s="64"/>
    </row>
    <row r="77" spans="1:12" ht="24.95" customHeight="1" x14ac:dyDescent="0.25">
      <c r="A77" s="50" t="s">
        <v>124</v>
      </c>
      <c r="B77" s="158">
        <v>365</v>
      </c>
      <c r="C77" s="131" t="s">
        <v>125</v>
      </c>
      <c r="D77" s="264" t="str">
        <f t="shared" si="0"/>
        <v/>
      </c>
      <c r="E77" s="267" t="s">
        <v>254</v>
      </c>
      <c r="F77" s="178" t="s">
        <v>254</v>
      </c>
      <c r="G77" s="178" t="s">
        <v>254</v>
      </c>
      <c r="H77" s="178" t="s">
        <v>254</v>
      </c>
      <c r="I77" s="178" t="s">
        <v>254</v>
      </c>
      <c r="J77" s="178" t="s">
        <v>254</v>
      </c>
      <c r="K77" s="178" t="s">
        <v>254</v>
      </c>
      <c r="L77" s="64"/>
    </row>
    <row r="78" spans="1:12" ht="24.95" customHeight="1" x14ac:dyDescent="0.25">
      <c r="A78" s="50" t="s">
        <v>126</v>
      </c>
      <c r="B78" s="158">
        <v>366</v>
      </c>
      <c r="C78" s="131" t="s">
        <v>232</v>
      </c>
      <c r="D78" s="264" t="str">
        <f t="shared" si="0"/>
        <v/>
      </c>
      <c r="E78" s="267" t="s">
        <v>254</v>
      </c>
      <c r="F78" s="178" t="s">
        <v>254</v>
      </c>
      <c r="G78" s="178" t="s">
        <v>254</v>
      </c>
      <c r="H78" s="178" t="s">
        <v>254</v>
      </c>
      <c r="I78" s="178" t="s">
        <v>254</v>
      </c>
      <c r="J78" s="178" t="s">
        <v>254</v>
      </c>
      <c r="K78" s="178" t="s">
        <v>254</v>
      </c>
      <c r="L78" s="64"/>
    </row>
    <row r="79" spans="1:12" ht="24.95" customHeight="1" x14ac:dyDescent="0.25">
      <c r="A79" s="50" t="s">
        <v>127</v>
      </c>
      <c r="B79" s="158">
        <v>368</v>
      </c>
      <c r="C79" s="131" t="s">
        <v>128</v>
      </c>
      <c r="D79" s="264" t="str">
        <f t="shared" si="0"/>
        <v/>
      </c>
      <c r="E79" s="267" t="s">
        <v>254</v>
      </c>
      <c r="F79" s="178" t="s">
        <v>254</v>
      </c>
      <c r="G79" s="178" t="s">
        <v>254</v>
      </c>
      <c r="H79" s="178" t="s">
        <v>254</v>
      </c>
      <c r="I79" s="178" t="s">
        <v>254</v>
      </c>
      <c r="J79" s="178" t="s">
        <v>254</v>
      </c>
      <c r="K79" s="178" t="s">
        <v>254</v>
      </c>
      <c r="L79" s="64"/>
    </row>
    <row r="80" spans="1:12" ht="41.25" customHeight="1" x14ac:dyDescent="0.25">
      <c r="A80" s="196" t="s">
        <v>180</v>
      </c>
      <c r="B80" s="197"/>
      <c r="C80" s="197"/>
      <c r="D80" s="264" t="str">
        <f t="shared" si="0"/>
        <v/>
      </c>
      <c r="E80" s="267" t="s">
        <v>254</v>
      </c>
      <c r="F80" s="178" t="s">
        <v>254</v>
      </c>
      <c r="G80" s="178" t="s">
        <v>254</v>
      </c>
      <c r="H80" s="178" t="s">
        <v>254</v>
      </c>
      <c r="I80" s="178" t="s">
        <v>254</v>
      </c>
      <c r="J80" s="178" t="s">
        <v>254</v>
      </c>
      <c r="K80" s="178" t="s">
        <v>254</v>
      </c>
      <c r="L80" s="64"/>
    </row>
    <row r="81" spans="1:12" ht="24.95" customHeight="1" x14ac:dyDescent="0.25">
      <c r="A81" s="180"/>
      <c r="B81" s="181"/>
      <c r="C81" s="182"/>
      <c r="D81" s="264" t="str">
        <f t="shared" si="0"/>
        <v/>
      </c>
      <c r="E81" s="267" t="s">
        <v>254</v>
      </c>
      <c r="F81" s="178" t="s">
        <v>254</v>
      </c>
      <c r="G81" s="178" t="s">
        <v>254</v>
      </c>
      <c r="H81" s="178" t="s">
        <v>254</v>
      </c>
      <c r="I81" s="178" t="s">
        <v>254</v>
      </c>
      <c r="J81" s="178" t="s">
        <v>254</v>
      </c>
      <c r="K81" s="178" t="s">
        <v>254</v>
      </c>
      <c r="L81" s="64"/>
    </row>
    <row r="82" spans="1:12" ht="24.95" customHeight="1" x14ac:dyDescent="0.25">
      <c r="A82" s="180"/>
      <c r="B82" s="181"/>
      <c r="C82" s="182"/>
      <c r="D82" s="264" t="str">
        <f t="shared" ref="D82:D94" si="1">IF(SUM(E82:K82)&gt;0,(SUM(E82:K82)),"")</f>
        <v/>
      </c>
      <c r="E82" s="267" t="s">
        <v>254</v>
      </c>
      <c r="F82" s="178" t="s">
        <v>254</v>
      </c>
      <c r="G82" s="178" t="s">
        <v>254</v>
      </c>
      <c r="H82" s="178" t="s">
        <v>254</v>
      </c>
      <c r="I82" s="178" t="s">
        <v>254</v>
      </c>
      <c r="J82" s="178" t="s">
        <v>254</v>
      </c>
      <c r="K82" s="178" t="s">
        <v>254</v>
      </c>
      <c r="L82" s="64"/>
    </row>
    <row r="83" spans="1:12" ht="24.95" customHeight="1" x14ac:dyDescent="0.25">
      <c r="A83" s="180"/>
      <c r="B83" s="181"/>
      <c r="C83" s="182"/>
      <c r="D83" s="264" t="str">
        <f t="shared" si="1"/>
        <v/>
      </c>
      <c r="E83" s="267" t="s">
        <v>254</v>
      </c>
      <c r="F83" s="178" t="s">
        <v>254</v>
      </c>
      <c r="G83" s="178" t="s">
        <v>254</v>
      </c>
      <c r="H83" s="178" t="s">
        <v>254</v>
      </c>
      <c r="I83" s="178" t="s">
        <v>254</v>
      </c>
      <c r="J83" s="178" t="s">
        <v>254</v>
      </c>
      <c r="K83" s="178" t="s">
        <v>254</v>
      </c>
      <c r="L83" s="64"/>
    </row>
    <row r="84" spans="1:12" ht="24.95" customHeight="1" x14ac:dyDescent="0.25">
      <c r="A84" s="180"/>
      <c r="B84" s="181"/>
      <c r="C84" s="182"/>
      <c r="D84" s="264" t="str">
        <f t="shared" si="1"/>
        <v/>
      </c>
      <c r="E84" s="267" t="s">
        <v>254</v>
      </c>
      <c r="F84" s="178" t="s">
        <v>254</v>
      </c>
      <c r="G84" s="178" t="s">
        <v>254</v>
      </c>
      <c r="H84" s="178" t="s">
        <v>254</v>
      </c>
      <c r="I84" s="178" t="s">
        <v>254</v>
      </c>
      <c r="J84" s="178" t="s">
        <v>254</v>
      </c>
      <c r="K84" s="178" t="s">
        <v>254</v>
      </c>
      <c r="L84" s="64"/>
    </row>
    <row r="85" spans="1:12" ht="46.5" customHeight="1" x14ac:dyDescent="0.25">
      <c r="A85" s="180"/>
      <c r="B85" s="181"/>
      <c r="C85" s="182"/>
      <c r="D85" s="264" t="str">
        <f t="shared" si="1"/>
        <v/>
      </c>
      <c r="E85" s="267" t="s">
        <v>254</v>
      </c>
      <c r="F85" s="178" t="s">
        <v>254</v>
      </c>
      <c r="G85" s="178" t="s">
        <v>254</v>
      </c>
      <c r="H85" s="178" t="s">
        <v>254</v>
      </c>
      <c r="I85" s="178" t="s">
        <v>254</v>
      </c>
      <c r="J85" s="178" t="s">
        <v>254</v>
      </c>
      <c r="K85" s="178" t="s">
        <v>254</v>
      </c>
      <c r="L85" s="64"/>
    </row>
    <row r="86" spans="1:12" ht="24.95" customHeight="1" x14ac:dyDescent="0.25">
      <c r="A86" s="180"/>
      <c r="B86" s="181"/>
      <c r="C86" s="182"/>
      <c r="D86" s="264" t="str">
        <f t="shared" si="1"/>
        <v/>
      </c>
      <c r="E86" s="267" t="s">
        <v>254</v>
      </c>
      <c r="F86" s="178" t="s">
        <v>254</v>
      </c>
      <c r="G86" s="178" t="s">
        <v>254</v>
      </c>
      <c r="H86" s="178" t="s">
        <v>254</v>
      </c>
      <c r="I86" s="178" t="s">
        <v>254</v>
      </c>
      <c r="J86" s="178" t="s">
        <v>254</v>
      </c>
      <c r="K86" s="178" t="s">
        <v>254</v>
      </c>
      <c r="L86" s="64"/>
    </row>
    <row r="87" spans="1:12" ht="24.95" customHeight="1" x14ac:dyDescent="0.25">
      <c r="A87" s="180"/>
      <c r="B87" s="181"/>
      <c r="C87" s="182"/>
      <c r="D87" s="264" t="str">
        <f t="shared" si="1"/>
        <v/>
      </c>
      <c r="E87" s="267"/>
      <c r="F87" s="178"/>
      <c r="G87" s="178"/>
      <c r="H87" s="178"/>
      <c r="I87" s="178"/>
      <c r="J87" s="178"/>
      <c r="K87" s="178"/>
      <c r="L87" s="64"/>
    </row>
    <row r="88" spans="1:12" ht="24.95" customHeight="1" x14ac:dyDescent="0.25">
      <c r="A88" s="180"/>
      <c r="B88" s="181"/>
      <c r="C88" s="182"/>
      <c r="D88" s="264" t="str">
        <f t="shared" si="1"/>
        <v/>
      </c>
      <c r="E88" s="267"/>
      <c r="F88" s="178"/>
      <c r="G88" s="178"/>
      <c r="H88" s="178"/>
      <c r="I88" s="178"/>
      <c r="J88" s="178"/>
      <c r="K88" s="178"/>
      <c r="L88" s="64"/>
    </row>
    <row r="89" spans="1:12" ht="24.95" customHeight="1" x14ac:dyDescent="0.25">
      <c r="A89" s="180"/>
      <c r="B89" s="181"/>
      <c r="C89" s="182"/>
      <c r="D89" s="264" t="str">
        <f t="shared" si="1"/>
        <v/>
      </c>
      <c r="E89" s="267"/>
      <c r="F89" s="178"/>
      <c r="G89" s="178"/>
      <c r="H89" s="178"/>
      <c r="I89" s="178"/>
      <c r="J89" s="178"/>
      <c r="K89" s="178"/>
      <c r="L89" s="64"/>
    </row>
    <row r="90" spans="1:12" ht="24.95" customHeight="1" x14ac:dyDescent="0.25">
      <c r="A90" s="180"/>
      <c r="B90" s="181"/>
      <c r="C90" s="182"/>
      <c r="D90" s="264" t="str">
        <f t="shared" si="1"/>
        <v/>
      </c>
      <c r="E90" s="267"/>
      <c r="F90" s="178"/>
      <c r="G90" s="178"/>
      <c r="H90" s="178"/>
      <c r="I90" s="178"/>
      <c r="J90" s="178"/>
      <c r="K90" s="178"/>
      <c r="L90" s="64"/>
    </row>
    <row r="91" spans="1:12" ht="24.95" customHeight="1" x14ac:dyDescent="0.25">
      <c r="A91" s="180"/>
      <c r="B91" s="181"/>
      <c r="C91" s="182"/>
      <c r="D91" s="264" t="str">
        <f t="shared" si="1"/>
        <v/>
      </c>
      <c r="E91" s="267"/>
      <c r="F91" s="178"/>
      <c r="G91" s="178"/>
      <c r="H91" s="178"/>
      <c r="I91" s="178"/>
      <c r="J91" s="178"/>
      <c r="K91" s="178"/>
      <c r="L91" s="64"/>
    </row>
    <row r="92" spans="1:12" ht="24.95" customHeight="1" x14ac:dyDescent="0.25">
      <c r="A92" s="180"/>
      <c r="B92" s="181"/>
      <c r="C92" s="182"/>
      <c r="D92" s="264" t="str">
        <f t="shared" si="1"/>
        <v/>
      </c>
      <c r="E92" s="267"/>
      <c r="F92" s="178"/>
      <c r="G92" s="178"/>
      <c r="H92" s="178"/>
      <c r="I92" s="178"/>
      <c r="J92" s="178"/>
      <c r="K92" s="178"/>
      <c r="L92" s="64"/>
    </row>
    <row r="93" spans="1:12" ht="24.95" customHeight="1" x14ac:dyDescent="0.25">
      <c r="A93" s="180"/>
      <c r="B93" s="181"/>
      <c r="C93" s="182"/>
      <c r="D93" s="264" t="str">
        <f t="shared" si="1"/>
        <v/>
      </c>
      <c r="E93" s="267"/>
      <c r="F93" s="178"/>
      <c r="G93" s="178"/>
      <c r="H93" s="178"/>
      <c r="I93" s="178"/>
      <c r="J93" s="178"/>
      <c r="K93" s="178"/>
      <c r="L93" s="64"/>
    </row>
    <row r="94" spans="1:12" ht="24.95" customHeight="1" thickBot="1" x14ac:dyDescent="0.3">
      <c r="A94" s="183"/>
      <c r="B94" s="184"/>
      <c r="C94" s="185"/>
      <c r="D94" s="265" t="str">
        <f t="shared" si="1"/>
        <v/>
      </c>
      <c r="E94" s="268"/>
      <c r="F94" s="179"/>
      <c r="G94" s="179"/>
      <c r="H94" s="179"/>
      <c r="I94" s="179"/>
      <c r="J94" s="179"/>
      <c r="K94" s="179"/>
      <c r="L94" s="64"/>
    </row>
    <row r="95" spans="1:12" ht="24.95" customHeight="1" thickBot="1" x14ac:dyDescent="0.3">
      <c r="A95" s="239" t="s">
        <v>233</v>
      </c>
      <c r="B95" s="240"/>
      <c r="C95" s="240"/>
      <c r="D95" s="161">
        <f>SUM(D17:D94)</f>
        <v>103679.13</v>
      </c>
      <c r="E95" s="105">
        <f t="shared" ref="E95:K95" si="2">SUM(E17:E94)</f>
        <v>55765.75</v>
      </c>
      <c r="F95" s="105">
        <f t="shared" si="2"/>
        <v>11042.73</v>
      </c>
      <c r="G95" s="105">
        <f t="shared" si="2"/>
        <v>1977.67</v>
      </c>
      <c r="H95" s="105">
        <f t="shared" si="2"/>
        <v>7696.4000000000005</v>
      </c>
      <c r="I95" s="105">
        <f t="shared" si="2"/>
        <v>13193.210000000001</v>
      </c>
      <c r="J95" s="105">
        <f t="shared" si="2"/>
        <v>2051.04</v>
      </c>
      <c r="K95" s="105">
        <f t="shared" si="2"/>
        <v>11952.33</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E87" sqref="E87"/>
    </sheetView>
  </sheetViews>
  <sheetFormatPr defaultColWidth="9.140625" defaultRowHeight="24.95" customHeight="1" x14ac:dyDescent="0.25"/>
  <cols>
    <col min="1" max="1" width="18.7109375" style="33" customWidth="1"/>
    <col min="2" max="2" width="21.140625" style="33" customWidth="1"/>
    <col min="3" max="3" width="68.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17244.27</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17244.27</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v>17244.27</v>
      </c>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41" t="s">
        <v>248</v>
      </c>
      <c r="C11" s="242"/>
      <c r="D11" s="171" t="s">
        <v>249</v>
      </c>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43" t="str">
        <f>Central!B12</f>
        <v>CAVIAT- Coconino Association for Vocations, Industry, and Technology</v>
      </c>
      <c r="C12" s="244"/>
      <c r="D12" s="188"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7"/>
      <c r="F17" s="177"/>
      <c r="G17" s="177"/>
      <c r="H17" s="177"/>
      <c r="I17" s="177"/>
      <c r="J17" s="177"/>
      <c r="K17" s="177"/>
      <c r="M17" s="94"/>
      <c r="N17" s="151" t="s">
        <v>169</v>
      </c>
    </row>
    <row r="18" spans="1:14" s="91" customFormat="1" ht="24.95" customHeight="1" x14ac:dyDescent="0.25">
      <c r="A18" s="50" t="s">
        <v>16</v>
      </c>
      <c r="B18" s="158">
        <v>302</v>
      </c>
      <c r="C18" s="131" t="s">
        <v>17</v>
      </c>
      <c r="D18" s="159" t="str">
        <f t="shared" si="0"/>
        <v/>
      </c>
      <c r="E18" s="178"/>
      <c r="F18" s="178"/>
      <c r="G18" s="178"/>
      <c r="H18" s="178"/>
      <c r="I18" s="178"/>
      <c r="J18" s="178"/>
      <c r="K18" s="178"/>
      <c r="M18" s="153"/>
      <c r="N18" s="151" t="s">
        <v>170</v>
      </c>
    </row>
    <row r="19" spans="1:14" s="91" customFormat="1" ht="24.95" customHeight="1" x14ac:dyDescent="0.25">
      <c r="A19" s="50" t="s">
        <v>206</v>
      </c>
      <c r="B19" s="158">
        <v>376</v>
      </c>
      <c r="C19" s="131" t="s">
        <v>207</v>
      </c>
      <c r="D19" s="159" t="str">
        <f t="shared" si="0"/>
        <v/>
      </c>
      <c r="E19" s="178"/>
      <c r="F19" s="178"/>
      <c r="G19" s="178"/>
      <c r="H19" s="178"/>
      <c r="I19" s="178"/>
      <c r="J19" s="178"/>
      <c r="K19" s="178"/>
      <c r="M19" s="153"/>
      <c r="N19" s="151"/>
    </row>
    <row r="20" spans="1:14" s="91" customFormat="1" ht="24.95" customHeight="1" x14ac:dyDescent="0.25">
      <c r="A20" s="50" t="s">
        <v>18</v>
      </c>
      <c r="B20" s="158">
        <v>303</v>
      </c>
      <c r="C20" s="131" t="s">
        <v>19</v>
      </c>
      <c r="D20" s="159" t="str">
        <f t="shared" si="0"/>
        <v/>
      </c>
      <c r="E20" s="178"/>
      <c r="F20" s="178"/>
      <c r="G20" s="178"/>
      <c r="H20" s="178"/>
      <c r="I20" s="178"/>
      <c r="J20" s="178"/>
      <c r="K20" s="178"/>
      <c r="M20" s="94"/>
      <c r="N20" s="192" t="s">
        <v>171</v>
      </c>
    </row>
    <row r="21" spans="1:14" s="91" customFormat="1" ht="24.95" customHeight="1" x14ac:dyDescent="0.25">
      <c r="A21" s="50" t="s">
        <v>20</v>
      </c>
      <c r="B21" s="158">
        <v>304</v>
      </c>
      <c r="C21" s="131" t="s">
        <v>21</v>
      </c>
      <c r="D21" s="159" t="str">
        <f t="shared" si="0"/>
        <v/>
      </c>
      <c r="E21" s="178"/>
      <c r="F21" s="178"/>
      <c r="G21" s="178"/>
      <c r="H21" s="178"/>
      <c r="I21" s="178"/>
      <c r="J21" s="178"/>
      <c r="K21" s="178"/>
      <c r="M21" s="94"/>
      <c r="N21" s="192"/>
    </row>
    <row r="22" spans="1:14" s="91" customFormat="1" ht="24.95" customHeight="1" x14ac:dyDescent="0.25">
      <c r="A22" s="50" t="s">
        <v>22</v>
      </c>
      <c r="B22" s="158">
        <v>305</v>
      </c>
      <c r="C22" s="131" t="s">
        <v>23</v>
      </c>
      <c r="D22" s="159" t="str">
        <f t="shared" si="0"/>
        <v/>
      </c>
      <c r="E22" s="178"/>
      <c r="F22" s="178"/>
      <c r="G22" s="178"/>
      <c r="H22" s="178"/>
      <c r="I22" s="178"/>
      <c r="J22" s="178"/>
      <c r="K22" s="178"/>
      <c r="M22" s="94"/>
      <c r="N22" s="192"/>
    </row>
    <row r="23" spans="1:14" s="91" customFormat="1" ht="24.95" customHeight="1" x14ac:dyDescent="0.25">
      <c r="A23" s="50" t="s">
        <v>24</v>
      </c>
      <c r="B23" s="158">
        <v>306</v>
      </c>
      <c r="C23" s="131" t="s">
        <v>25</v>
      </c>
      <c r="D23" s="159" t="str">
        <f t="shared" si="0"/>
        <v/>
      </c>
      <c r="E23" s="178"/>
      <c r="F23" s="178"/>
      <c r="G23" s="178"/>
      <c r="H23" s="178"/>
      <c r="I23" s="178"/>
      <c r="J23" s="178"/>
      <c r="K23" s="178"/>
      <c r="M23" s="94"/>
      <c r="N23" s="192" t="s">
        <v>172</v>
      </c>
    </row>
    <row r="24" spans="1:14" s="91" customFormat="1" ht="24.95" customHeight="1" x14ac:dyDescent="0.25">
      <c r="A24" s="50" t="s">
        <v>26</v>
      </c>
      <c r="B24" s="158">
        <v>307</v>
      </c>
      <c r="C24" s="131" t="s">
        <v>27</v>
      </c>
      <c r="D24" s="159" t="str">
        <f t="shared" si="0"/>
        <v/>
      </c>
      <c r="E24" s="178"/>
      <c r="F24" s="178"/>
      <c r="G24" s="178"/>
      <c r="H24" s="178"/>
      <c r="I24" s="178"/>
      <c r="J24" s="178"/>
      <c r="K24" s="178"/>
      <c r="M24" s="94"/>
      <c r="N24" s="192"/>
    </row>
    <row r="25" spans="1:14" s="91" customFormat="1" ht="24.95" customHeight="1" x14ac:dyDescent="0.25">
      <c r="A25" s="50" t="s">
        <v>28</v>
      </c>
      <c r="B25" s="158">
        <v>309</v>
      </c>
      <c r="C25" s="131" t="s">
        <v>224</v>
      </c>
      <c r="D25" s="159" t="str">
        <f t="shared" si="0"/>
        <v/>
      </c>
      <c r="E25" s="178"/>
      <c r="F25" s="178"/>
      <c r="G25" s="178"/>
      <c r="H25" s="178"/>
      <c r="I25" s="178"/>
      <c r="J25" s="178"/>
      <c r="K25" s="178"/>
      <c r="M25" s="94"/>
      <c r="N25" s="192" t="s">
        <v>173</v>
      </c>
    </row>
    <row r="26" spans="1:14" s="91" customFormat="1" ht="24.95" customHeight="1" x14ac:dyDescent="0.25">
      <c r="A26" s="50" t="s">
        <v>30</v>
      </c>
      <c r="B26" s="158">
        <v>310</v>
      </c>
      <c r="C26" s="131" t="s">
        <v>31</v>
      </c>
      <c r="D26" s="159" t="str">
        <f t="shared" si="0"/>
        <v/>
      </c>
      <c r="E26" s="178"/>
      <c r="F26" s="178"/>
      <c r="G26" s="178"/>
      <c r="H26" s="178"/>
      <c r="I26" s="178"/>
      <c r="J26" s="178"/>
      <c r="K26" s="178"/>
      <c r="M26" s="94"/>
      <c r="N26" s="192"/>
    </row>
    <row r="27" spans="1:14" s="91" customFormat="1" ht="24.95" customHeight="1" x14ac:dyDescent="0.25">
      <c r="A27" s="50" t="s">
        <v>32</v>
      </c>
      <c r="B27" s="158">
        <v>311</v>
      </c>
      <c r="C27" s="131" t="s">
        <v>33</v>
      </c>
      <c r="D27" s="159" t="str">
        <f t="shared" si="0"/>
        <v/>
      </c>
      <c r="E27" s="178"/>
      <c r="F27" s="178"/>
      <c r="G27" s="178"/>
      <c r="H27" s="178"/>
      <c r="I27" s="178"/>
      <c r="J27" s="178"/>
      <c r="K27" s="178"/>
      <c r="M27" s="94"/>
      <c r="N27" s="192" t="s">
        <v>174</v>
      </c>
    </row>
    <row r="28" spans="1:14" s="91" customFormat="1" ht="24.95" customHeight="1" x14ac:dyDescent="0.25">
      <c r="A28" s="50" t="s">
        <v>34</v>
      </c>
      <c r="B28" s="158">
        <v>312</v>
      </c>
      <c r="C28" s="131" t="s">
        <v>35</v>
      </c>
      <c r="D28" s="159" t="str">
        <f t="shared" si="0"/>
        <v/>
      </c>
      <c r="E28" s="178"/>
      <c r="F28" s="178"/>
      <c r="G28" s="178"/>
      <c r="H28" s="178"/>
      <c r="I28" s="178"/>
      <c r="J28" s="178"/>
      <c r="K28" s="178"/>
      <c r="M28" s="94"/>
      <c r="N28" s="192"/>
    </row>
    <row r="29" spans="1:14" s="91" customFormat="1" ht="24.95" customHeight="1" x14ac:dyDescent="0.25">
      <c r="A29" s="50" t="s">
        <v>36</v>
      </c>
      <c r="B29" s="158">
        <v>313</v>
      </c>
      <c r="C29" s="131" t="s">
        <v>208</v>
      </c>
      <c r="D29" s="159" t="str">
        <f t="shared" si="0"/>
        <v/>
      </c>
      <c r="E29" s="178"/>
      <c r="F29" s="178"/>
      <c r="G29" s="178"/>
      <c r="H29" s="178"/>
      <c r="I29" s="178"/>
      <c r="J29" s="178"/>
      <c r="K29" s="178"/>
      <c r="M29" s="94"/>
      <c r="N29" s="192"/>
    </row>
    <row r="30" spans="1:14" s="91" customFormat="1" ht="24.95" customHeight="1" x14ac:dyDescent="0.25">
      <c r="A30" s="50" t="s">
        <v>37</v>
      </c>
      <c r="B30" s="158">
        <v>314</v>
      </c>
      <c r="C30" s="131" t="s">
        <v>209</v>
      </c>
      <c r="D30" s="159" t="str">
        <f t="shared" si="0"/>
        <v/>
      </c>
      <c r="E30" s="178"/>
      <c r="F30" s="178"/>
      <c r="G30" s="178"/>
      <c r="H30" s="178"/>
      <c r="I30" s="178"/>
      <c r="J30" s="178"/>
      <c r="K30" s="178"/>
      <c r="M30" s="192" t="s">
        <v>186</v>
      </c>
      <c r="N30" s="192"/>
    </row>
    <row r="31" spans="1:14" s="91" customFormat="1" ht="24.95" customHeight="1" x14ac:dyDescent="0.25">
      <c r="A31" s="50" t="s">
        <v>38</v>
      </c>
      <c r="B31" s="158">
        <v>315</v>
      </c>
      <c r="C31" s="131" t="s">
        <v>39</v>
      </c>
      <c r="D31" s="159" t="str">
        <f t="shared" si="0"/>
        <v/>
      </c>
      <c r="E31" s="178"/>
      <c r="F31" s="178"/>
      <c r="G31" s="178"/>
      <c r="H31" s="178"/>
      <c r="I31" s="178"/>
      <c r="J31" s="178"/>
      <c r="K31" s="178"/>
      <c r="M31" s="192"/>
      <c r="N31" s="192"/>
    </row>
    <row r="32" spans="1:14" s="91" customFormat="1" ht="24.95" customHeight="1" x14ac:dyDescent="0.25">
      <c r="A32" s="50" t="s">
        <v>40</v>
      </c>
      <c r="B32" s="158">
        <v>316</v>
      </c>
      <c r="C32" s="131" t="s">
        <v>41</v>
      </c>
      <c r="D32" s="159" t="str">
        <f t="shared" si="0"/>
        <v/>
      </c>
      <c r="E32" s="178"/>
      <c r="F32" s="178"/>
      <c r="G32" s="178"/>
      <c r="H32" s="178"/>
      <c r="I32" s="178"/>
      <c r="J32" s="178"/>
      <c r="K32" s="178"/>
      <c r="M32" s="192"/>
      <c r="N32" s="192"/>
    </row>
    <row r="33" spans="1:23" s="91" customFormat="1" ht="24.95" customHeight="1" x14ac:dyDescent="0.25">
      <c r="A33" s="50" t="s">
        <v>42</v>
      </c>
      <c r="B33" s="158">
        <v>317</v>
      </c>
      <c r="C33" s="131" t="s">
        <v>43</v>
      </c>
      <c r="D33" s="159" t="str">
        <f t="shared" si="0"/>
        <v/>
      </c>
      <c r="E33" s="178"/>
      <c r="F33" s="178"/>
      <c r="G33" s="178"/>
      <c r="H33" s="178"/>
      <c r="I33" s="178"/>
      <c r="J33" s="178"/>
      <c r="K33" s="178"/>
      <c r="M33" s="192"/>
      <c r="N33" s="192"/>
    </row>
    <row r="34" spans="1:23" s="91" customFormat="1" ht="24.95" customHeight="1" x14ac:dyDescent="0.25">
      <c r="A34" s="50" t="s">
        <v>44</v>
      </c>
      <c r="B34" s="158">
        <v>318</v>
      </c>
      <c r="C34" s="131" t="s">
        <v>45</v>
      </c>
      <c r="D34" s="159" t="str">
        <f t="shared" si="0"/>
        <v/>
      </c>
      <c r="E34" s="178"/>
      <c r="F34" s="178"/>
      <c r="G34" s="178"/>
      <c r="H34" s="178"/>
      <c r="I34" s="178"/>
      <c r="J34" s="178"/>
      <c r="K34" s="178"/>
      <c r="M34" s="192"/>
      <c r="N34" s="192"/>
    </row>
    <row r="35" spans="1:23" s="91" customFormat="1" ht="24.95" customHeight="1" x14ac:dyDescent="0.25">
      <c r="A35" s="50" t="s">
        <v>46</v>
      </c>
      <c r="B35" s="158">
        <v>319</v>
      </c>
      <c r="C35" s="131" t="s">
        <v>223</v>
      </c>
      <c r="D35" s="159" t="str">
        <f t="shared" si="0"/>
        <v/>
      </c>
      <c r="E35" s="178"/>
      <c r="F35" s="178"/>
      <c r="G35" s="178"/>
      <c r="H35" s="178"/>
      <c r="I35" s="178"/>
      <c r="J35" s="178"/>
      <c r="K35" s="178"/>
      <c r="M35" s="192"/>
      <c r="N35" s="192"/>
    </row>
    <row r="36" spans="1:23" s="91" customFormat="1" ht="24.95" customHeight="1" x14ac:dyDescent="0.25">
      <c r="A36" s="50" t="s">
        <v>47</v>
      </c>
      <c r="B36" s="158">
        <v>320</v>
      </c>
      <c r="C36" s="131" t="s">
        <v>48</v>
      </c>
      <c r="D36" s="159">
        <f t="shared" si="0"/>
        <v>2040.4</v>
      </c>
      <c r="E36" s="178">
        <v>0</v>
      </c>
      <c r="F36" s="178">
        <v>2.27</v>
      </c>
      <c r="G36" s="178">
        <v>0</v>
      </c>
      <c r="H36" s="178">
        <v>1179.48</v>
      </c>
      <c r="I36" s="178">
        <v>858.65</v>
      </c>
      <c r="J36" s="178">
        <v>0</v>
      </c>
      <c r="K36" s="178"/>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8"/>
      <c r="F37" s="178"/>
      <c r="G37" s="178"/>
      <c r="H37" s="178"/>
      <c r="I37" s="178"/>
      <c r="J37" s="178"/>
      <c r="K37" s="178"/>
      <c r="M37" s="192"/>
      <c r="N37" s="192"/>
    </row>
    <row r="38" spans="1:23" s="91" customFormat="1" ht="24.95" customHeight="1" x14ac:dyDescent="0.25">
      <c r="A38" s="50" t="s">
        <v>51</v>
      </c>
      <c r="B38" s="158">
        <v>322</v>
      </c>
      <c r="C38" s="131" t="s">
        <v>52</v>
      </c>
      <c r="D38" s="159" t="str">
        <f t="shared" si="0"/>
        <v/>
      </c>
      <c r="E38" s="178"/>
      <c r="F38" s="178"/>
      <c r="G38" s="178"/>
      <c r="H38" s="178"/>
      <c r="I38" s="178"/>
      <c r="J38" s="178"/>
      <c r="K38" s="178"/>
      <c r="M38" s="192"/>
      <c r="N38" s="192"/>
    </row>
    <row r="39" spans="1:23" s="91" customFormat="1" ht="24.95" customHeight="1" x14ac:dyDescent="0.25">
      <c r="A39" s="50" t="s">
        <v>53</v>
      </c>
      <c r="B39" s="158">
        <v>345</v>
      </c>
      <c r="C39" s="131" t="s">
        <v>54</v>
      </c>
      <c r="D39" s="159" t="str">
        <f t="shared" si="0"/>
        <v/>
      </c>
      <c r="E39" s="178"/>
      <c r="F39" s="178"/>
      <c r="G39" s="178"/>
      <c r="H39" s="178"/>
      <c r="I39" s="178"/>
      <c r="J39" s="178"/>
      <c r="K39" s="178"/>
      <c r="M39" s="95"/>
      <c r="N39" s="95"/>
    </row>
    <row r="40" spans="1:23" s="91" customFormat="1" ht="24.95" customHeight="1" x14ac:dyDescent="0.25">
      <c r="A40" s="50" t="s">
        <v>55</v>
      </c>
      <c r="B40" s="158">
        <v>323</v>
      </c>
      <c r="C40" s="131" t="s">
        <v>56</v>
      </c>
      <c r="D40" s="159" t="str">
        <f t="shared" si="0"/>
        <v/>
      </c>
      <c r="E40" s="178"/>
      <c r="F40" s="178"/>
      <c r="G40" s="178"/>
      <c r="H40" s="178"/>
      <c r="I40" s="178"/>
      <c r="J40" s="178"/>
      <c r="K40" s="178"/>
      <c r="M40" s="94"/>
      <c r="N40" s="192" t="s">
        <v>176</v>
      </c>
    </row>
    <row r="41" spans="1:23" s="91" customFormat="1" ht="24.95" customHeight="1" x14ac:dyDescent="0.25">
      <c r="A41" s="50" t="s">
        <v>57</v>
      </c>
      <c r="B41" s="158">
        <v>324</v>
      </c>
      <c r="C41" s="131" t="s">
        <v>58</v>
      </c>
      <c r="D41" s="159" t="str">
        <f t="shared" si="0"/>
        <v/>
      </c>
      <c r="E41" s="178"/>
      <c r="F41" s="178"/>
      <c r="G41" s="178"/>
      <c r="H41" s="178"/>
      <c r="I41" s="178"/>
      <c r="J41" s="178"/>
      <c r="K41" s="178"/>
      <c r="M41" s="94"/>
      <c r="N41" s="192"/>
    </row>
    <row r="42" spans="1:23" s="91" customFormat="1" ht="24.95" customHeight="1" x14ac:dyDescent="0.25">
      <c r="A42" s="50" t="s">
        <v>59</v>
      </c>
      <c r="B42" s="158">
        <v>325</v>
      </c>
      <c r="C42" s="131" t="s">
        <v>60</v>
      </c>
      <c r="D42" s="159" t="str">
        <f t="shared" si="0"/>
        <v/>
      </c>
      <c r="E42" s="178"/>
      <c r="F42" s="178"/>
      <c r="G42" s="178"/>
      <c r="H42" s="178"/>
      <c r="I42" s="178"/>
      <c r="J42" s="178"/>
      <c r="K42" s="178"/>
      <c r="M42" s="94"/>
      <c r="N42" s="192" t="s">
        <v>177</v>
      </c>
    </row>
    <row r="43" spans="1:23" s="91" customFormat="1" ht="24.95" customHeight="1" x14ac:dyDescent="0.25">
      <c r="A43" s="50" t="s">
        <v>61</v>
      </c>
      <c r="B43" s="158">
        <v>326</v>
      </c>
      <c r="C43" s="131" t="s">
        <v>62</v>
      </c>
      <c r="D43" s="159" t="str">
        <f t="shared" si="0"/>
        <v/>
      </c>
      <c r="E43" s="178"/>
      <c r="F43" s="178"/>
      <c r="G43" s="178"/>
      <c r="H43" s="178"/>
      <c r="I43" s="178"/>
      <c r="J43" s="178"/>
      <c r="K43" s="178"/>
      <c r="M43" s="94"/>
      <c r="N43" s="192"/>
    </row>
    <row r="44" spans="1:23" s="91" customFormat="1" ht="33" customHeight="1" x14ac:dyDescent="0.25">
      <c r="A44" s="50" t="s">
        <v>116</v>
      </c>
      <c r="B44" s="158">
        <v>359</v>
      </c>
      <c r="C44" s="131" t="s">
        <v>241</v>
      </c>
      <c r="D44" s="159" t="str">
        <f t="shared" si="0"/>
        <v/>
      </c>
      <c r="E44" s="178"/>
      <c r="F44" s="178"/>
      <c r="G44" s="178"/>
      <c r="H44" s="178"/>
      <c r="I44" s="178"/>
      <c r="J44" s="178"/>
      <c r="K44" s="178"/>
      <c r="M44" s="94"/>
      <c r="N44" s="192" t="s">
        <v>178</v>
      </c>
    </row>
    <row r="45" spans="1:23" s="91" customFormat="1" ht="24.95" customHeight="1" x14ac:dyDescent="0.25">
      <c r="A45" s="50" t="s">
        <v>63</v>
      </c>
      <c r="B45" s="158">
        <v>327</v>
      </c>
      <c r="C45" s="131" t="s">
        <v>64</v>
      </c>
      <c r="D45" s="159" t="str">
        <f t="shared" si="0"/>
        <v/>
      </c>
      <c r="E45" s="178"/>
      <c r="F45" s="178"/>
      <c r="G45" s="178"/>
      <c r="H45" s="178"/>
      <c r="I45" s="178"/>
      <c r="J45" s="178"/>
      <c r="K45" s="178"/>
      <c r="M45" s="94"/>
      <c r="N45" s="192"/>
    </row>
    <row r="46" spans="1:23" s="91" customFormat="1" ht="24.95" customHeight="1" x14ac:dyDescent="0.25">
      <c r="A46" s="50" t="s">
        <v>65</v>
      </c>
      <c r="B46" s="158">
        <v>328</v>
      </c>
      <c r="C46" s="131" t="s">
        <v>66</v>
      </c>
      <c r="D46" s="159" t="str">
        <f t="shared" si="0"/>
        <v/>
      </c>
      <c r="E46" s="178"/>
      <c r="F46" s="178"/>
      <c r="G46" s="178"/>
      <c r="H46" s="178"/>
      <c r="I46" s="178"/>
      <c r="J46" s="178"/>
      <c r="K46" s="178"/>
      <c r="M46" s="94"/>
      <c r="N46" s="192" t="s">
        <v>179</v>
      </c>
    </row>
    <row r="47" spans="1:23" s="91" customFormat="1" ht="24.95" customHeight="1" x14ac:dyDescent="0.25">
      <c r="A47" s="50" t="s">
        <v>67</v>
      </c>
      <c r="B47" s="158">
        <v>329</v>
      </c>
      <c r="C47" s="131" t="s">
        <v>68</v>
      </c>
      <c r="D47" s="159" t="str">
        <f t="shared" si="0"/>
        <v/>
      </c>
      <c r="E47" s="178"/>
      <c r="F47" s="178"/>
      <c r="G47" s="178"/>
      <c r="H47" s="178"/>
      <c r="I47" s="178"/>
      <c r="J47" s="178"/>
      <c r="K47" s="178"/>
      <c r="M47" s="94"/>
      <c r="N47" s="192"/>
    </row>
    <row r="48" spans="1:23" s="91" customFormat="1" ht="24.95" customHeight="1" x14ac:dyDescent="0.25">
      <c r="A48" s="50" t="s">
        <v>69</v>
      </c>
      <c r="B48" s="158">
        <v>330</v>
      </c>
      <c r="C48" s="131" t="s">
        <v>225</v>
      </c>
      <c r="D48" s="159" t="str">
        <f t="shared" si="0"/>
        <v/>
      </c>
      <c r="E48" s="178"/>
      <c r="F48" s="178"/>
      <c r="G48" s="178"/>
      <c r="H48" s="178"/>
      <c r="I48" s="178"/>
      <c r="J48" s="178"/>
      <c r="K48" s="178"/>
      <c r="M48" s="94"/>
      <c r="N48" s="153"/>
    </row>
    <row r="49" spans="1:14" s="91" customFormat="1" ht="24.95" customHeight="1" x14ac:dyDescent="0.25">
      <c r="A49" s="50" t="s">
        <v>72</v>
      </c>
      <c r="B49" s="158">
        <v>333</v>
      </c>
      <c r="C49" s="131" t="s">
        <v>73</v>
      </c>
      <c r="D49" s="159" t="str">
        <f t="shared" ref="D49:D79" si="1">IF(SUM(E49:K49)&gt;0,(SUM(E49:K49)),"")</f>
        <v/>
      </c>
      <c r="E49" s="178"/>
      <c r="F49" s="178"/>
      <c r="G49" s="178"/>
      <c r="H49" s="178"/>
      <c r="I49" s="178"/>
      <c r="J49" s="178"/>
      <c r="K49" s="178"/>
      <c r="M49" s="94"/>
      <c r="N49" s="151" t="s">
        <v>134</v>
      </c>
    </row>
    <row r="50" spans="1:14" s="91" customFormat="1" ht="24.95" customHeight="1" x14ac:dyDescent="0.25">
      <c r="A50" s="50" t="s">
        <v>74</v>
      </c>
      <c r="B50" s="158">
        <v>334</v>
      </c>
      <c r="C50" s="131" t="s">
        <v>222</v>
      </c>
      <c r="D50" s="159">
        <f t="shared" si="1"/>
        <v>15203.869999999999</v>
      </c>
      <c r="E50" s="178">
        <v>9500.74</v>
      </c>
      <c r="F50" s="178">
        <v>3410.29</v>
      </c>
      <c r="G50" s="178">
        <v>0</v>
      </c>
      <c r="H50" s="178">
        <v>306.64999999999998</v>
      </c>
      <c r="I50" s="178">
        <v>1986.19</v>
      </c>
      <c r="J50" s="178">
        <v>0</v>
      </c>
      <c r="K50" s="178"/>
      <c r="M50" s="94"/>
      <c r="N50" s="153"/>
    </row>
    <row r="51" spans="1:14" s="91" customFormat="1" ht="24.95" customHeight="1" x14ac:dyDescent="0.25">
      <c r="A51" s="50" t="s">
        <v>75</v>
      </c>
      <c r="B51" s="158">
        <v>335</v>
      </c>
      <c r="C51" s="131" t="s">
        <v>210</v>
      </c>
      <c r="D51" s="159" t="str">
        <f t="shared" si="1"/>
        <v/>
      </c>
      <c r="E51" s="178"/>
      <c r="F51" s="178"/>
      <c r="G51" s="178"/>
      <c r="H51" s="178"/>
      <c r="I51" s="178"/>
      <c r="J51" s="178"/>
      <c r="K51" s="178"/>
      <c r="M51" s="151" t="s">
        <v>78</v>
      </c>
      <c r="N51" s="94"/>
    </row>
    <row r="52" spans="1:14" s="91" customFormat="1" ht="24.95" customHeight="1" x14ac:dyDescent="0.25">
      <c r="A52" s="50" t="s">
        <v>76</v>
      </c>
      <c r="B52" s="158">
        <v>336</v>
      </c>
      <c r="C52" s="131" t="s">
        <v>77</v>
      </c>
      <c r="D52" s="159" t="str">
        <f t="shared" si="1"/>
        <v/>
      </c>
      <c r="E52" s="178"/>
      <c r="F52" s="178"/>
      <c r="G52" s="178"/>
      <c r="H52" s="178"/>
      <c r="I52" s="178"/>
      <c r="J52" s="178"/>
      <c r="K52" s="178"/>
      <c r="M52" s="151"/>
      <c r="N52" s="94"/>
    </row>
    <row r="53" spans="1:14" s="91" customFormat="1" ht="24.95" customHeight="1" x14ac:dyDescent="0.25">
      <c r="A53" s="50" t="s">
        <v>79</v>
      </c>
      <c r="B53" s="158">
        <v>337</v>
      </c>
      <c r="C53" s="131" t="s">
        <v>226</v>
      </c>
      <c r="D53" s="159" t="str">
        <f t="shared" si="1"/>
        <v/>
      </c>
      <c r="E53" s="178"/>
      <c r="F53" s="178"/>
      <c r="G53" s="178"/>
      <c r="H53" s="178"/>
      <c r="I53" s="178"/>
      <c r="J53" s="178"/>
      <c r="K53" s="178"/>
      <c r="M53" s="94"/>
      <c r="N53" s="94"/>
    </row>
    <row r="54" spans="1:14" s="91" customFormat="1" ht="24.95" customHeight="1" x14ac:dyDescent="0.25">
      <c r="A54" s="50" t="s">
        <v>81</v>
      </c>
      <c r="B54" s="158">
        <v>339</v>
      </c>
      <c r="C54" s="131" t="s">
        <v>82</v>
      </c>
      <c r="D54" s="159" t="str">
        <f t="shared" si="1"/>
        <v/>
      </c>
      <c r="E54" s="178"/>
      <c r="F54" s="178"/>
      <c r="G54" s="178"/>
      <c r="H54" s="178"/>
      <c r="I54" s="178"/>
      <c r="J54" s="178"/>
      <c r="K54" s="178"/>
      <c r="M54" s="94"/>
      <c r="N54" s="94"/>
    </row>
    <row r="55" spans="1:14" s="91" customFormat="1" ht="24.95" customHeight="1" x14ac:dyDescent="0.25">
      <c r="A55" s="50" t="s">
        <v>83</v>
      </c>
      <c r="B55" s="158">
        <v>340</v>
      </c>
      <c r="C55" s="131" t="s">
        <v>84</v>
      </c>
      <c r="D55" s="159" t="str">
        <f t="shared" si="1"/>
        <v/>
      </c>
      <c r="E55" s="178"/>
      <c r="F55" s="178"/>
      <c r="G55" s="178"/>
      <c r="H55" s="178"/>
      <c r="I55" s="178"/>
      <c r="J55" s="178"/>
      <c r="K55" s="178"/>
      <c r="M55" s="94"/>
      <c r="N55" s="94"/>
    </row>
    <row r="56" spans="1:14" s="91" customFormat="1" ht="24.95" customHeight="1" x14ac:dyDescent="0.25">
      <c r="A56" s="50" t="s">
        <v>212</v>
      </c>
      <c r="B56" s="158">
        <v>373</v>
      </c>
      <c r="C56" s="131" t="s">
        <v>214</v>
      </c>
      <c r="D56" s="159" t="str">
        <f t="shared" si="1"/>
        <v/>
      </c>
      <c r="E56" s="178"/>
      <c r="F56" s="178"/>
      <c r="G56" s="178"/>
      <c r="H56" s="178"/>
      <c r="I56" s="178"/>
      <c r="J56" s="178"/>
      <c r="K56" s="178"/>
      <c r="M56" s="94"/>
      <c r="N56" s="94"/>
    </row>
    <row r="57" spans="1:14" s="91" customFormat="1" ht="24.95" customHeight="1" x14ac:dyDescent="0.25">
      <c r="A57" s="50" t="s">
        <v>87</v>
      </c>
      <c r="B57" s="158">
        <v>342</v>
      </c>
      <c r="C57" s="131" t="s">
        <v>88</v>
      </c>
      <c r="D57" s="159" t="str">
        <f t="shared" si="1"/>
        <v/>
      </c>
      <c r="E57" s="178"/>
      <c r="F57" s="178"/>
      <c r="G57" s="178"/>
      <c r="H57" s="178"/>
      <c r="I57" s="178"/>
      <c r="J57" s="178"/>
      <c r="K57" s="178"/>
      <c r="M57" s="94"/>
      <c r="N57" s="94"/>
    </row>
    <row r="58" spans="1:14" s="91" customFormat="1" ht="24.95" customHeight="1" x14ac:dyDescent="0.25">
      <c r="A58" s="50" t="s">
        <v>89</v>
      </c>
      <c r="B58" s="158">
        <v>343</v>
      </c>
      <c r="C58" s="131" t="s">
        <v>90</v>
      </c>
      <c r="D58" s="159" t="str">
        <f t="shared" si="1"/>
        <v/>
      </c>
      <c r="E58" s="178"/>
      <c r="F58" s="178"/>
      <c r="G58" s="178"/>
      <c r="H58" s="178"/>
      <c r="I58" s="178"/>
      <c r="J58" s="178"/>
      <c r="K58" s="178"/>
      <c r="M58" s="94"/>
      <c r="N58" s="94"/>
    </row>
    <row r="59" spans="1:14" s="91" customFormat="1" ht="24.95" customHeight="1" x14ac:dyDescent="0.25">
      <c r="A59" s="50" t="s">
        <v>91</v>
      </c>
      <c r="B59" s="158">
        <v>344</v>
      </c>
      <c r="C59" s="131" t="s">
        <v>92</v>
      </c>
      <c r="D59" s="159" t="str">
        <f t="shared" si="1"/>
        <v/>
      </c>
      <c r="E59" s="178"/>
      <c r="F59" s="178"/>
      <c r="G59" s="178"/>
      <c r="H59" s="178"/>
      <c r="I59" s="178"/>
      <c r="J59" s="178"/>
      <c r="K59" s="178"/>
      <c r="M59" s="94"/>
      <c r="N59" s="94"/>
    </row>
    <row r="60" spans="1:14" s="90" customFormat="1" ht="24.95" customHeight="1" x14ac:dyDescent="0.25">
      <c r="A60" s="50" t="s">
        <v>93</v>
      </c>
      <c r="B60" s="158">
        <v>346</v>
      </c>
      <c r="C60" s="131" t="s">
        <v>94</v>
      </c>
      <c r="D60" s="159" t="str">
        <f t="shared" si="1"/>
        <v/>
      </c>
      <c r="E60" s="178"/>
      <c r="F60" s="178"/>
      <c r="G60" s="178"/>
      <c r="H60" s="178"/>
      <c r="I60" s="178"/>
      <c r="J60" s="178"/>
      <c r="K60" s="178"/>
      <c r="M60" s="94"/>
      <c r="N60" s="38"/>
    </row>
    <row r="61" spans="1:14" ht="24.95" customHeight="1" x14ac:dyDescent="0.25">
      <c r="A61" s="50" t="s">
        <v>95</v>
      </c>
      <c r="B61" s="158">
        <v>347</v>
      </c>
      <c r="C61" s="131" t="s">
        <v>227</v>
      </c>
      <c r="D61" s="159" t="str">
        <f t="shared" si="1"/>
        <v/>
      </c>
      <c r="E61" s="178"/>
      <c r="F61" s="178"/>
      <c r="G61" s="178"/>
      <c r="H61" s="178"/>
      <c r="I61" s="178"/>
      <c r="J61" s="178"/>
      <c r="K61" s="178"/>
      <c r="L61" s="64"/>
      <c r="M61" s="38"/>
    </row>
    <row r="62" spans="1:14" ht="24.95" customHeight="1" x14ac:dyDescent="0.25">
      <c r="A62" s="50" t="s">
        <v>115</v>
      </c>
      <c r="B62" s="158">
        <v>358</v>
      </c>
      <c r="C62" s="131" t="s">
        <v>216</v>
      </c>
      <c r="D62" s="159" t="str">
        <f t="shared" si="1"/>
        <v/>
      </c>
      <c r="E62" s="178"/>
      <c r="F62" s="178"/>
      <c r="G62" s="178"/>
      <c r="H62" s="178"/>
      <c r="I62" s="178"/>
      <c r="J62" s="178"/>
      <c r="K62" s="178"/>
      <c r="L62" s="64"/>
    </row>
    <row r="63" spans="1:14" ht="24.95" customHeight="1" x14ac:dyDescent="0.25">
      <c r="A63" s="50" t="s">
        <v>96</v>
      </c>
      <c r="B63" s="158">
        <v>348</v>
      </c>
      <c r="C63" s="131" t="s">
        <v>97</v>
      </c>
      <c r="D63" s="159" t="str">
        <f t="shared" si="1"/>
        <v/>
      </c>
      <c r="E63" s="178"/>
      <c r="F63" s="178"/>
      <c r="G63" s="178"/>
      <c r="H63" s="178"/>
      <c r="I63" s="178"/>
      <c r="J63" s="178"/>
      <c r="K63" s="178"/>
      <c r="L63" s="64"/>
    </row>
    <row r="64" spans="1:14" ht="24.95" customHeight="1" x14ac:dyDescent="0.25">
      <c r="A64" s="50" t="s">
        <v>98</v>
      </c>
      <c r="B64" s="158">
        <v>349</v>
      </c>
      <c r="C64" s="131" t="s">
        <v>99</v>
      </c>
      <c r="D64" s="159" t="str">
        <f t="shared" si="1"/>
        <v/>
      </c>
      <c r="E64" s="178"/>
      <c r="F64" s="178"/>
      <c r="G64" s="178"/>
      <c r="H64" s="178"/>
      <c r="I64" s="178"/>
      <c r="J64" s="178"/>
      <c r="K64" s="178"/>
      <c r="L64" s="64"/>
    </row>
    <row r="65" spans="1:12" ht="24.95" customHeight="1" x14ac:dyDescent="0.25">
      <c r="A65" s="50" t="s">
        <v>80</v>
      </c>
      <c r="B65" s="158">
        <v>338</v>
      </c>
      <c r="C65" s="131" t="s">
        <v>217</v>
      </c>
      <c r="D65" s="159" t="str">
        <f t="shared" si="1"/>
        <v/>
      </c>
      <c r="E65" s="178"/>
      <c r="F65" s="178"/>
      <c r="G65" s="178"/>
      <c r="H65" s="178"/>
      <c r="I65" s="178"/>
      <c r="J65" s="178"/>
      <c r="K65" s="178"/>
      <c r="L65" s="64"/>
    </row>
    <row r="66" spans="1:12" ht="24.95" customHeight="1" x14ac:dyDescent="0.25">
      <c r="A66" s="50" t="s">
        <v>102</v>
      </c>
      <c r="B66" s="158">
        <v>351</v>
      </c>
      <c r="C66" s="131" t="s">
        <v>218</v>
      </c>
      <c r="D66" s="159" t="str">
        <f t="shared" si="1"/>
        <v/>
      </c>
      <c r="E66" s="178"/>
      <c r="F66" s="178"/>
      <c r="G66" s="178"/>
      <c r="H66" s="178"/>
      <c r="I66" s="178"/>
      <c r="J66" s="178"/>
      <c r="K66" s="178"/>
      <c r="L66" s="64"/>
    </row>
    <row r="67" spans="1:12" ht="24.95" customHeight="1" x14ac:dyDescent="0.25">
      <c r="A67" s="50" t="s">
        <v>103</v>
      </c>
      <c r="B67" s="158">
        <v>352</v>
      </c>
      <c r="C67" s="131" t="s">
        <v>104</v>
      </c>
      <c r="D67" s="159" t="str">
        <f t="shared" si="1"/>
        <v/>
      </c>
      <c r="E67" s="178"/>
      <c r="F67" s="178"/>
      <c r="G67" s="178"/>
      <c r="H67" s="178"/>
      <c r="I67" s="178"/>
      <c r="J67" s="178"/>
      <c r="K67" s="178"/>
      <c r="L67" s="64"/>
    </row>
    <row r="68" spans="1:12" ht="24.95" customHeight="1" x14ac:dyDescent="0.25">
      <c r="A68" s="50" t="s">
        <v>105</v>
      </c>
      <c r="B68" s="158">
        <v>353</v>
      </c>
      <c r="C68" s="131" t="s">
        <v>228</v>
      </c>
      <c r="D68" s="159" t="str">
        <f t="shared" si="1"/>
        <v/>
      </c>
      <c r="E68" s="178"/>
      <c r="F68" s="178"/>
      <c r="G68" s="178"/>
      <c r="H68" s="178"/>
      <c r="I68" s="178"/>
      <c r="J68" s="178"/>
      <c r="K68" s="178"/>
      <c r="L68" s="64"/>
    </row>
    <row r="69" spans="1:12" ht="24.95" customHeight="1" x14ac:dyDescent="0.25">
      <c r="A69" s="50" t="s">
        <v>107</v>
      </c>
      <c r="B69" s="158">
        <v>354</v>
      </c>
      <c r="C69" s="131" t="s">
        <v>108</v>
      </c>
      <c r="D69" s="159" t="str">
        <f t="shared" si="1"/>
        <v/>
      </c>
      <c r="E69" s="178"/>
      <c r="F69" s="178"/>
      <c r="G69" s="178"/>
      <c r="H69" s="178"/>
      <c r="I69" s="178"/>
      <c r="J69" s="178"/>
      <c r="K69" s="178"/>
      <c r="L69" s="64"/>
    </row>
    <row r="70" spans="1:12" ht="24.95" customHeight="1" x14ac:dyDescent="0.25">
      <c r="A70" s="50" t="s">
        <v>109</v>
      </c>
      <c r="B70" s="158">
        <v>355</v>
      </c>
      <c r="C70" s="131" t="s">
        <v>110</v>
      </c>
      <c r="D70" s="159" t="str">
        <f t="shared" si="1"/>
        <v/>
      </c>
      <c r="E70" s="178"/>
      <c r="F70" s="178"/>
      <c r="G70" s="178"/>
      <c r="H70" s="178"/>
      <c r="I70" s="178"/>
      <c r="J70" s="178"/>
      <c r="K70" s="178"/>
      <c r="L70" s="64"/>
    </row>
    <row r="71" spans="1:12" ht="24.95" customHeight="1" x14ac:dyDescent="0.25">
      <c r="A71" s="50" t="s">
        <v>111</v>
      </c>
      <c r="B71" s="158">
        <v>356</v>
      </c>
      <c r="C71" s="131" t="s">
        <v>112</v>
      </c>
      <c r="D71" s="159" t="str">
        <f t="shared" si="1"/>
        <v/>
      </c>
      <c r="E71" s="178"/>
      <c r="F71" s="178"/>
      <c r="G71" s="178"/>
      <c r="H71" s="178"/>
      <c r="I71" s="178"/>
      <c r="J71" s="178"/>
      <c r="K71" s="178"/>
      <c r="L71" s="64"/>
    </row>
    <row r="72" spans="1:12" ht="24.95" customHeight="1" x14ac:dyDescent="0.25">
      <c r="A72" s="50" t="s">
        <v>229</v>
      </c>
      <c r="B72" s="158">
        <v>374</v>
      </c>
      <c r="C72" s="131" t="s">
        <v>230</v>
      </c>
      <c r="D72" s="159" t="str">
        <f t="shared" si="1"/>
        <v/>
      </c>
      <c r="E72" s="178"/>
      <c r="F72" s="178"/>
      <c r="G72" s="178"/>
      <c r="H72" s="178"/>
      <c r="I72" s="178"/>
      <c r="J72" s="178"/>
      <c r="K72" s="178"/>
      <c r="L72" s="64"/>
    </row>
    <row r="73" spans="1:12" ht="24.95" customHeight="1" x14ac:dyDescent="0.25">
      <c r="A73" s="50" t="s">
        <v>113</v>
      </c>
      <c r="B73" s="158">
        <v>357</v>
      </c>
      <c r="C73" s="131" t="s">
        <v>114</v>
      </c>
      <c r="D73" s="159" t="str">
        <f t="shared" si="1"/>
        <v/>
      </c>
      <c r="E73" s="178"/>
      <c r="F73" s="178"/>
      <c r="G73" s="178"/>
      <c r="H73" s="178"/>
      <c r="I73" s="178"/>
      <c r="J73" s="178"/>
      <c r="K73" s="178"/>
      <c r="L73" s="64"/>
    </row>
    <row r="74" spans="1:12" ht="24.95" customHeight="1" x14ac:dyDescent="0.25">
      <c r="A74" s="50" t="s">
        <v>120</v>
      </c>
      <c r="B74" s="158">
        <v>361</v>
      </c>
      <c r="C74" s="131" t="s">
        <v>219</v>
      </c>
      <c r="D74" s="159" t="str">
        <f t="shared" si="1"/>
        <v/>
      </c>
      <c r="E74" s="178"/>
      <c r="F74" s="178"/>
      <c r="G74" s="178"/>
      <c r="H74" s="178"/>
      <c r="I74" s="178"/>
      <c r="J74" s="178"/>
      <c r="K74" s="178"/>
      <c r="L74" s="64"/>
    </row>
    <row r="75" spans="1:12" ht="24.95" customHeight="1" x14ac:dyDescent="0.25">
      <c r="A75" s="50" t="s">
        <v>121</v>
      </c>
      <c r="B75" s="158">
        <v>362</v>
      </c>
      <c r="C75" s="131" t="s">
        <v>231</v>
      </c>
      <c r="D75" s="159" t="str">
        <f t="shared" si="1"/>
        <v/>
      </c>
      <c r="E75" s="178"/>
      <c r="F75" s="178"/>
      <c r="G75" s="178"/>
      <c r="H75" s="178"/>
      <c r="I75" s="178"/>
      <c r="J75" s="178"/>
      <c r="K75" s="178"/>
      <c r="L75" s="64"/>
    </row>
    <row r="76" spans="1:12" ht="24.95" customHeight="1" x14ac:dyDescent="0.25">
      <c r="A76" s="50" t="s">
        <v>123</v>
      </c>
      <c r="B76" s="158">
        <v>364</v>
      </c>
      <c r="C76" s="131" t="s">
        <v>220</v>
      </c>
      <c r="D76" s="159" t="str">
        <f t="shared" si="1"/>
        <v/>
      </c>
      <c r="E76" s="178"/>
      <c r="F76" s="178"/>
      <c r="G76" s="178"/>
      <c r="H76" s="178"/>
      <c r="I76" s="178"/>
      <c r="J76" s="178"/>
      <c r="K76" s="178"/>
      <c r="L76" s="64"/>
    </row>
    <row r="77" spans="1:12" ht="24.95" customHeight="1" x14ac:dyDescent="0.25">
      <c r="A77" s="50" t="s">
        <v>124</v>
      </c>
      <c r="B77" s="158">
        <v>365</v>
      </c>
      <c r="C77" s="131" t="s">
        <v>125</v>
      </c>
      <c r="D77" s="159" t="str">
        <f t="shared" si="1"/>
        <v/>
      </c>
      <c r="E77" s="178"/>
      <c r="F77" s="178"/>
      <c r="G77" s="178"/>
      <c r="H77" s="178"/>
      <c r="I77" s="178"/>
      <c r="J77" s="178"/>
      <c r="K77" s="178"/>
      <c r="L77" s="64"/>
    </row>
    <row r="78" spans="1:12" ht="24.95" customHeight="1" x14ac:dyDescent="0.25">
      <c r="A78" s="50" t="s">
        <v>126</v>
      </c>
      <c r="B78" s="158">
        <v>366</v>
      </c>
      <c r="C78" s="131" t="s">
        <v>232</v>
      </c>
      <c r="D78" s="159" t="str">
        <f t="shared" si="1"/>
        <v/>
      </c>
      <c r="E78" s="178"/>
      <c r="F78" s="178"/>
      <c r="G78" s="178"/>
      <c r="H78" s="178"/>
      <c r="I78" s="178"/>
      <c r="J78" s="178"/>
      <c r="K78" s="178"/>
      <c r="L78" s="64"/>
    </row>
    <row r="79" spans="1:12" ht="24.95" customHeight="1" x14ac:dyDescent="0.25">
      <c r="A79" s="50" t="s">
        <v>127</v>
      </c>
      <c r="B79" s="158">
        <v>368</v>
      </c>
      <c r="C79" s="131" t="s">
        <v>128</v>
      </c>
      <c r="D79" s="159" t="str">
        <f t="shared" si="1"/>
        <v/>
      </c>
      <c r="E79" s="178"/>
      <c r="F79" s="178"/>
      <c r="G79" s="178"/>
      <c r="H79" s="178"/>
      <c r="I79" s="178"/>
      <c r="J79" s="178"/>
      <c r="K79" s="178"/>
      <c r="L79" s="64"/>
    </row>
    <row r="80" spans="1:12" ht="41.25" customHeight="1" x14ac:dyDescent="0.25">
      <c r="A80" s="196" t="s">
        <v>180</v>
      </c>
      <c r="B80" s="197"/>
      <c r="C80" s="197"/>
      <c r="D80" s="159"/>
      <c r="E80" s="178"/>
      <c r="F80" s="178"/>
      <c r="G80" s="178"/>
      <c r="H80" s="178"/>
      <c r="I80" s="178"/>
      <c r="J80" s="178"/>
      <c r="K80" s="178"/>
      <c r="L80" s="64"/>
    </row>
    <row r="81" spans="1:12" ht="24.95" customHeight="1" x14ac:dyDescent="0.25">
      <c r="A81" s="180"/>
      <c r="B81" s="181"/>
      <c r="C81" s="182"/>
      <c r="D81" s="159" t="str">
        <f t="shared" ref="D81:D94" si="2">IF(SUM(E81:K81)&gt;0,(SUM(E81:K81)),"")</f>
        <v/>
      </c>
      <c r="E81" s="178"/>
      <c r="F81" s="178"/>
      <c r="G81" s="178"/>
      <c r="H81" s="178"/>
      <c r="I81" s="178"/>
      <c r="J81" s="178"/>
      <c r="K81" s="178"/>
      <c r="L81" s="64"/>
    </row>
    <row r="82" spans="1:12" ht="24.95" customHeight="1" x14ac:dyDescent="0.25">
      <c r="A82" s="180"/>
      <c r="B82" s="181"/>
      <c r="C82" s="182"/>
      <c r="D82" s="159" t="str">
        <f t="shared" si="2"/>
        <v/>
      </c>
      <c r="E82" s="178"/>
      <c r="F82" s="178"/>
      <c r="G82" s="178"/>
      <c r="H82" s="178"/>
      <c r="I82" s="178"/>
      <c r="J82" s="178"/>
      <c r="K82" s="178"/>
      <c r="L82" s="64"/>
    </row>
    <row r="83" spans="1:12" ht="24.95" customHeight="1" x14ac:dyDescent="0.25">
      <c r="A83" s="180"/>
      <c r="B83" s="181"/>
      <c r="C83" s="182"/>
      <c r="D83" s="159" t="str">
        <f t="shared" si="2"/>
        <v/>
      </c>
      <c r="E83" s="178"/>
      <c r="F83" s="178"/>
      <c r="G83" s="178"/>
      <c r="H83" s="178"/>
      <c r="I83" s="178"/>
      <c r="J83" s="178"/>
      <c r="K83" s="178"/>
      <c r="L83" s="64"/>
    </row>
    <row r="84" spans="1:12" ht="24.95" customHeight="1" x14ac:dyDescent="0.25">
      <c r="A84" s="180"/>
      <c r="B84" s="181"/>
      <c r="C84" s="182"/>
      <c r="D84" s="159" t="str">
        <f t="shared" si="2"/>
        <v/>
      </c>
      <c r="E84" s="178"/>
      <c r="F84" s="178"/>
      <c r="G84" s="178"/>
      <c r="H84" s="178"/>
      <c r="I84" s="178"/>
      <c r="J84" s="178"/>
      <c r="K84" s="178"/>
      <c r="L84" s="64"/>
    </row>
    <row r="85" spans="1:12" ht="46.5" customHeight="1" x14ac:dyDescent="0.25">
      <c r="A85" s="180"/>
      <c r="B85" s="181"/>
      <c r="C85" s="182"/>
      <c r="D85" s="159" t="str">
        <f t="shared" si="2"/>
        <v/>
      </c>
      <c r="E85" s="178"/>
      <c r="F85" s="178"/>
      <c r="G85" s="178"/>
      <c r="H85" s="178"/>
      <c r="I85" s="178"/>
      <c r="J85" s="178"/>
      <c r="K85" s="178"/>
      <c r="L85" s="64"/>
    </row>
    <row r="86" spans="1:12" ht="24.95" customHeight="1" x14ac:dyDescent="0.25">
      <c r="A86" s="180"/>
      <c r="B86" s="181"/>
      <c r="C86" s="182"/>
      <c r="D86" s="159" t="str">
        <f t="shared" si="2"/>
        <v/>
      </c>
      <c r="E86" s="178"/>
      <c r="F86" s="178"/>
      <c r="G86" s="178"/>
      <c r="H86" s="178"/>
      <c r="I86" s="178"/>
      <c r="J86" s="178"/>
      <c r="K86" s="178"/>
      <c r="L86" s="64"/>
    </row>
    <row r="87" spans="1:12" ht="24.95" customHeight="1" x14ac:dyDescent="0.25">
      <c r="A87" s="180"/>
      <c r="B87" s="181"/>
      <c r="C87" s="182"/>
      <c r="D87" s="159" t="str">
        <f t="shared" si="2"/>
        <v/>
      </c>
      <c r="E87" s="178"/>
      <c r="F87" s="178"/>
      <c r="G87" s="178"/>
      <c r="H87" s="178"/>
      <c r="I87" s="178"/>
      <c r="J87" s="178"/>
      <c r="K87" s="178"/>
      <c r="L87" s="64"/>
    </row>
    <row r="88" spans="1:12" ht="24.95" customHeight="1" x14ac:dyDescent="0.25">
      <c r="A88" s="180"/>
      <c r="B88" s="181"/>
      <c r="C88" s="182"/>
      <c r="D88" s="159" t="str">
        <f t="shared" si="2"/>
        <v/>
      </c>
      <c r="E88" s="178"/>
      <c r="F88" s="178"/>
      <c r="G88" s="178"/>
      <c r="H88" s="178"/>
      <c r="I88" s="178"/>
      <c r="J88" s="178"/>
      <c r="K88" s="178"/>
      <c r="L88" s="64"/>
    </row>
    <row r="89" spans="1:12" ht="24.95" customHeight="1" x14ac:dyDescent="0.25">
      <c r="A89" s="180"/>
      <c r="B89" s="181"/>
      <c r="C89" s="182"/>
      <c r="D89" s="159" t="str">
        <f t="shared" si="2"/>
        <v/>
      </c>
      <c r="E89" s="178"/>
      <c r="F89" s="178"/>
      <c r="G89" s="178"/>
      <c r="H89" s="178"/>
      <c r="I89" s="178"/>
      <c r="J89" s="178"/>
      <c r="K89" s="178"/>
      <c r="L89" s="64"/>
    </row>
    <row r="90" spans="1:12" ht="24.95" customHeight="1" x14ac:dyDescent="0.25">
      <c r="A90" s="180"/>
      <c r="B90" s="181"/>
      <c r="C90" s="182"/>
      <c r="D90" s="159" t="str">
        <f t="shared" si="2"/>
        <v/>
      </c>
      <c r="E90" s="178"/>
      <c r="F90" s="178"/>
      <c r="G90" s="178"/>
      <c r="H90" s="178"/>
      <c r="I90" s="178"/>
      <c r="J90" s="178"/>
      <c r="K90" s="178"/>
      <c r="L90" s="64"/>
    </row>
    <row r="91" spans="1:12" ht="24.95" customHeight="1" x14ac:dyDescent="0.25">
      <c r="A91" s="180"/>
      <c r="B91" s="181"/>
      <c r="C91" s="182"/>
      <c r="D91" s="159" t="str">
        <f t="shared" si="2"/>
        <v/>
      </c>
      <c r="E91" s="178"/>
      <c r="F91" s="178"/>
      <c r="G91" s="178"/>
      <c r="H91" s="178"/>
      <c r="I91" s="178"/>
      <c r="J91" s="178"/>
      <c r="K91" s="178"/>
      <c r="L91" s="64"/>
    </row>
    <row r="92" spans="1:12" ht="24.95" customHeight="1" x14ac:dyDescent="0.25">
      <c r="A92" s="180"/>
      <c r="B92" s="181"/>
      <c r="C92" s="182"/>
      <c r="D92" s="159" t="str">
        <f t="shared" si="2"/>
        <v/>
      </c>
      <c r="E92" s="178"/>
      <c r="F92" s="178"/>
      <c r="G92" s="178"/>
      <c r="H92" s="178"/>
      <c r="I92" s="178"/>
      <c r="J92" s="178"/>
      <c r="K92" s="178"/>
      <c r="L92" s="64"/>
    </row>
    <row r="93" spans="1:12" ht="24.95" customHeight="1" x14ac:dyDescent="0.25">
      <c r="A93" s="180"/>
      <c r="B93" s="181"/>
      <c r="C93" s="182"/>
      <c r="D93" s="159" t="str">
        <f t="shared" si="2"/>
        <v/>
      </c>
      <c r="E93" s="178"/>
      <c r="F93" s="178"/>
      <c r="G93" s="178"/>
      <c r="H93" s="178"/>
      <c r="I93" s="178"/>
      <c r="J93" s="178"/>
      <c r="K93" s="178"/>
      <c r="L93" s="64"/>
    </row>
    <row r="94" spans="1:12" ht="24.95" customHeight="1" thickBot="1" x14ac:dyDescent="0.3">
      <c r="A94" s="183"/>
      <c r="B94" s="184"/>
      <c r="C94" s="185"/>
      <c r="D94" s="160" t="str">
        <f t="shared" si="2"/>
        <v/>
      </c>
      <c r="E94" s="179"/>
      <c r="F94" s="179"/>
      <c r="G94" s="179"/>
      <c r="H94" s="179"/>
      <c r="I94" s="179"/>
      <c r="J94" s="179"/>
      <c r="K94" s="179"/>
      <c r="L94" s="64"/>
    </row>
    <row r="95" spans="1:12" ht="24.95" customHeight="1" thickBot="1" x14ac:dyDescent="0.3">
      <c r="A95" s="239" t="s">
        <v>233</v>
      </c>
      <c r="B95" s="240"/>
      <c r="C95" s="240"/>
      <c r="D95" s="161">
        <f>SUM(D17:D94)</f>
        <v>17244.27</v>
      </c>
      <c r="E95" s="105">
        <f t="shared" ref="E95:K95" si="3">SUM(E17:E94)</f>
        <v>9500.74</v>
      </c>
      <c r="F95" s="105">
        <f t="shared" si="3"/>
        <v>3412.56</v>
      </c>
      <c r="G95" s="105">
        <f t="shared" si="3"/>
        <v>0</v>
      </c>
      <c r="H95" s="105">
        <f t="shared" si="3"/>
        <v>1486.13</v>
      </c>
      <c r="I95" s="105">
        <f t="shared" si="3"/>
        <v>2844.84</v>
      </c>
      <c r="J95" s="105">
        <f t="shared" si="3"/>
        <v>0</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6557D-DDD0-4881-9788-52128CCA11DE}">
  <sheetPr>
    <tabColor rgb="FF92D050"/>
    <pageSetUpPr fitToPage="1"/>
  </sheetPr>
  <dimension ref="A1:Y113"/>
  <sheetViews>
    <sheetView showGridLines="0" zoomScale="65" zoomScaleNormal="65" zoomScaleSheetLayoutView="100" workbookViewId="0">
      <selection activeCell="E84" sqref="E84"/>
    </sheetView>
  </sheetViews>
  <sheetFormatPr defaultColWidth="9.140625" defaultRowHeight="24.95" customHeight="1" x14ac:dyDescent="0.25"/>
  <cols>
    <col min="1" max="1" width="18.7109375" style="33" customWidth="1"/>
    <col min="2" max="2" width="21.140625" style="33" customWidth="1"/>
    <col min="3" max="3" width="68.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1105470.7099999997</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1105470.7099999997</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v>1105470.7099999997</v>
      </c>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41" t="s">
        <v>250</v>
      </c>
      <c r="C11" s="242"/>
      <c r="D11" s="51" t="s">
        <v>251</v>
      </c>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43" t="str">
        <f>Central!B12</f>
        <v>CAVIAT- Coconino Association for Vocations, Industry, and Technology</v>
      </c>
      <c r="C12" s="244"/>
      <c r="D12" s="187"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f t="shared" ref="D17:D48" si="0">IF(SUM(E17:K17)&gt;0,(SUM(E17:K17)),"")</f>
        <v>210597.01</v>
      </c>
      <c r="E17" s="177">
        <v>154968.74</v>
      </c>
      <c r="F17" s="177">
        <v>48210.16</v>
      </c>
      <c r="G17" s="177">
        <v>150.94999999999999</v>
      </c>
      <c r="H17" s="177">
        <v>3387.97</v>
      </c>
      <c r="I17" s="177">
        <v>3879.19</v>
      </c>
      <c r="J17" s="177" t="s">
        <v>254</v>
      </c>
      <c r="K17" s="177"/>
      <c r="M17" s="94"/>
      <c r="N17" s="151" t="s">
        <v>169</v>
      </c>
    </row>
    <row r="18" spans="1:14" s="91" customFormat="1" ht="24.95" customHeight="1" x14ac:dyDescent="0.25">
      <c r="A18" s="50" t="s">
        <v>16</v>
      </c>
      <c r="B18" s="158">
        <v>302</v>
      </c>
      <c r="C18" s="131" t="s">
        <v>17</v>
      </c>
      <c r="D18" s="159" t="str">
        <f t="shared" si="0"/>
        <v/>
      </c>
      <c r="E18" s="178" t="s">
        <v>254</v>
      </c>
      <c r="F18" s="178" t="s">
        <v>254</v>
      </c>
      <c r="G18" s="178" t="s">
        <v>254</v>
      </c>
      <c r="H18" s="178" t="s">
        <v>254</v>
      </c>
      <c r="I18" s="178" t="s">
        <v>254</v>
      </c>
      <c r="J18" s="178" t="s">
        <v>254</v>
      </c>
      <c r="K18" s="178"/>
      <c r="M18" s="153"/>
      <c r="N18" s="151" t="s">
        <v>170</v>
      </c>
    </row>
    <row r="19" spans="1:14" s="91" customFormat="1" ht="24.95" customHeight="1" x14ac:dyDescent="0.25">
      <c r="A19" s="50" t="s">
        <v>206</v>
      </c>
      <c r="B19" s="158">
        <v>376</v>
      </c>
      <c r="C19" s="131" t="s">
        <v>207</v>
      </c>
      <c r="D19" s="159" t="str">
        <f t="shared" si="0"/>
        <v/>
      </c>
      <c r="E19" s="178" t="s">
        <v>254</v>
      </c>
      <c r="F19" s="178" t="s">
        <v>254</v>
      </c>
      <c r="G19" s="178" t="s">
        <v>254</v>
      </c>
      <c r="H19" s="178" t="s">
        <v>254</v>
      </c>
      <c r="I19" s="178" t="s">
        <v>254</v>
      </c>
      <c r="J19" s="178" t="s">
        <v>254</v>
      </c>
      <c r="K19" s="178"/>
      <c r="M19" s="153"/>
      <c r="N19" s="151"/>
    </row>
    <row r="20" spans="1:14" s="91" customFormat="1" ht="24.95" customHeight="1" x14ac:dyDescent="0.25">
      <c r="A20" s="50" t="s">
        <v>18</v>
      </c>
      <c r="B20" s="158">
        <v>303</v>
      </c>
      <c r="C20" s="131" t="s">
        <v>19</v>
      </c>
      <c r="D20" s="159" t="str">
        <f t="shared" si="0"/>
        <v/>
      </c>
      <c r="E20" s="178" t="s">
        <v>254</v>
      </c>
      <c r="F20" s="178" t="s">
        <v>254</v>
      </c>
      <c r="G20" s="178" t="s">
        <v>254</v>
      </c>
      <c r="H20" s="178" t="s">
        <v>254</v>
      </c>
      <c r="I20" s="178" t="s">
        <v>254</v>
      </c>
      <c r="J20" s="178" t="s">
        <v>254</v>
      </c>
      <c r="K20" s="178"/>
      <c r="M20" s="94"/>
      <c r="N20" s="192" t="s">
        <v>171</v>
      </c>
    </row>
    <row r="21" spans="1:14" s="91" customFormat="1" ht="24.95" customHeight="1" x14ac:dyDescent="0.25">
      <c r="A21" s="50" t="s">
        <v>20</v>
      </c>
      <c r="B21" s="158">
        <v>304</v>
      </c>
      <c r="C21" s="131" t="s">
        <v>21</v>
      </c>
      <c r="D21" s="159" t="str">
        <f t="shared" si="0"/>
        <v/>
      </c>
      <c r="E21" s="178" t="s">
        <v>254</v>
      </c>
      <c r="F21" s="178" t="s">
        <v>254</v>
      </c>
      <c r="G21" s="178" t="s">
        <v>254</v>
      </c>
      <c r="H21" s="178" t="s">
        <v>254</v>
      </c>
      <c r="I21" s="178" t="s">
        <v>254</v>
      </c>
      <c r="J21" s="178" t="s">
        <v>254</v>
      </c>
      <c r="K21" s="178"/>
      <c r="M21" s="94"/>
      <c r="N21" s="192"/>
    </row>
    <row r="22" spans="1:14" s="91" customFormat="1" ht="24.95" customHeight="1" x14ac:dyDescent="0.25">
      <c r="A22" s="50" t="s">
        <v>22</v>
      </c>
      <c r="B22" s="158">
        <v>305</v>
      </c>
      <c r="C22" s="131" t="s">
        <v>23</v>
      </c>
      <c r="D22" s="159" t="str">
        <f t="shared" si="0"/>
        <v/>
      </c>
      <c r="E22" s="178" t="s">
        <v>254</v>
      </c>
      <c r="F22" s="178" t="s">
        <v>254</v>
      </c>
      <c r="G22" s="178" t="s">
        <v>254</v>
      </c>
      <c r="H22" s="178" t="s">
        <v>254</v>
      </c>
      <c r="I22" s="178" t="s">
        <v>254</v>
      </c>
      <c r="J22" s="178" t="s">
        <v>254</v>
      </c>
      <c r="K22" s="178"/>
      <c r="M22" s="94"/>
      <c r="N22" s="192"/>
    </row>
    <row r="23" spans="1:14" s="91" customFormat="1" ht="24.95" customHeight="1" x14ac:dyDescent="0.25">
      <c r="A23" s="50" t="s">
        <v>24</v>
      </c>
      <c r="B23" s="158">
        <v>306</v>
      </c>
      <c r="C23" s="131" t="s">
        <v>25</v>
      </c>
      <c r="D23" s="159" t="str">
        <f t="shared" si="0"/>
        <v/>
      </c>
      <c r="E23" s="178" t="s">
        <v>254</v>
      </c>
      <c r="F23" s="178" t="s">
        <v>254</v>
      </c>
      <c r="G23" s="178" t="s">
        <v>254</v>
      </c>
      <c r="H23" s="178" t="s">
        <v>254</v>
      </c>
      <c r="I23" s="178" t="s">
        <v>254</v>
      </c>
      <c r="J23" s="178" t="s">
        <v>254</v>
      </c>
      <c r="K23" s="178"/>
      <c r="M23" s="94"/>
      <c r="N23" s="192" t="s">
        <v>172</v>
      </c>
    </row>
    <row r="24" spans="1:14" s="91" customFormat="1" ht="24.95" customHeight="1" x14ac:dyDescent="0.25">
      <c r="A24" s="50" t="s">
        <v>26</v>
      </c>
      <c r="B24" s="158">
        <v>307</v>
      </c>
      <c r="C24" s="131" t="s">
        <v>27</v>
      </c>
      <c r="D24" s="159">
        <f t="shared" si="0"/>
        <v>18540.79</v>
      </c>
      <c r="E24" s="178">
        <v>12056.7</v>
      </c>
      <c r="F24" s="178">
        <v>3709.02</v>
      </c>
      <c r="G24" s="178">
        <v>1489.25</v>
      </c>
      <c r="H24" s="178">
        <v>295.98</v>
      </c>
      <c r="I24" s="178">
        <v>989.84</v>
      </c>
      <c r="J24" s="178" t="s">
        <v>254</v>
      </c>
      <c r="K24" s="178"/>
      <c r="M24" s="94"/>
      <c r="N24" s="192"/>
    </row>
    <row r="25" spans="1:14" s="91" customFormat="1" ht="24.95" customHeight="1" x14ac:dyDescent="0.25">
      <c r="A25" s="50" t="s">
        <v>28</v>
      </c>
      <c r="B25" s="158">
        <v>309</v>
      </c>
      <c r="C25" s="131" t="s">
        <v>224</v>
      </c>
      <c r="D25" s="159" t="str">
        <f t="shared" si="0"/>
        <v/>
      </c>
      <c r="E25" s="178" t="s">
        <v>254</v>
      </c>
      <c r="F25" s="178" t="s">
        <v>254</v>
      </c>
      <c r="G25" s="178" t="s">
        <v>254</v>
      </c>
      <c r="H25" s="178" t="s">
        <v>254</v>
      </c>
      <c r="I25" s="178" t="s">
        <v>254</v>
      </c>
      <c r="J25" s="178" t="s">
        <v>254</v>
      </c>
      <c r="K25" s="178"/>
      <c r="M25" s="94"/>
      <c r="N25" s="192" t="s">
        <v>173</v>
      </c>
    </row>
    <row r="26" spans="1:14" s="91" customFormat="1" ht="24.95" customHeight="1" x14ac:dyDescent="0.25">
      <c r="A26" s="50" t="s">
        <v>30</v>
      </c>
      <c r="B26" s="158">
        <v>310</v>
      </c>
      <c r="C26" s="131" t="s">
        <v>31</v>
      </c>
      <c r="D26" s="159">
        <f t="shared" si="0"/>
        <v>66542.14</v>
      </c>
      <c r="E26" s="178">
        <v>44252.65</v>
      </c>
      <c r="F26" s="178">
        <v>13499.11</v>
      </c>
      <c r="G26" s="178">
        <v>373</v>
      </c>
      <c r="H26" s="178">
        <v>8417.3799999999992</v>
      </c>
      <c r="I26" s="178" t="s">
        <v>254</v>
      </c>
      <c r="J26" s="178" t="s">
        <v>254</v>
      </c>
      <c r="K26" s="178"/>
      <c r="M26" s="94"/>
      <c r="N26" s="192"/>
    </row>
    <row r="27" spans="1:14" s="91" customFormat="1" ht="24.95" customHeight="1" x14ac:dyDescent="0.25">
      <c r="A27" s="50" t="s">
        <v>32</v>
      </c>
      <c r="B27" s="158">
        <v>311</v>
      </c>
      <c r="C27" s="131" t="s">
        <v>33</v>
      </c>
      <c r="D27" s="159">
        <f t="shared" si="0"/>
        <v>98064.849999999991</v>
      </c>
      <c r="E27" s="178">
        <v>58124.15</v>
      </c>
      <c r="F27" s="178">
        <v>16296.1</v>
      </c>
      <c r="G27" s="178">
        <v>5414.29</v>
      </c>
      <c r="H27" s="178">
        <v>9042.08</v>
      </c>
      <c r="I27" s="178">
        <v>9188.23</v>
      </c>
      <c r="J27" s="178" t="s">
        <v>254</v>
      </c>
      <c r="K27" s="178"/>
      <c r="M27" s="94"/>
      <c r="N27" s="192" t="s">
        <v>174</v>
      </c>
    </row>
    <row r="28" spans="1:14" s="91" customFormat="1" ht="24.95" customHeight="1" x14ac:dyDescent="0.25">
      <c r="A28" s="50" t="s">
        <v>34</v>
      </c>
      <c r="B28" s="158">
        <v>312</v>
      </c>
      <c r="C28" s="131" t="s">
        <v>35</v>
      </c>
      <c r="D28" s="159" t="str">
        <f t="shared" si="0"/>
        <v/>
      </c>
      <c r="E28" s="178" t="s">
        <v>254</v>
      </c>
      <c r="F28" s="178" t="s">
        <v>254</v>
      </c>
      <c r="G28" s="178" t="s">
        <v>254</v>
      </c>
      <c r="H28" s="178" t="s">
        <v>254</v>
      </c>
      <c r="I28" s="178" t="s">
        <v>254</v>
      </c>
      <c r="J28" s="178" t="s">
        <v>254</v>
      </c>
      <c r="K28" s="178"/>
      <c r="M28" s="94"/>
      <c r="N28" s="192"/>
    </row>
    <row r="29" spans="1:14" s="91" customFormat="1" ht="24.95" customHeight="1" x14ac:dyDescent="0.25">
      <c r="A29" s="50" t="s">
        <v>36</v>
      </c>
      <c r="B29" s="158">
        <v>313</v>
      </c>
      <c r="C29" s="131" t="s">
        <v>208</v>
      </c>
      <c r="D29" s="159" t="str">
        <f t="shared" si="0"/>
        <v/>
      </c>
      <c r="E29" s="178" t="s">
        <v>254</v>
      </c>
      <c r="F29" s="178" t="s">
        <v>254</v>
      </c>
      <c r="G29" s="178" t="s">
        <v>254</v>
      </c>
      <c r="H29" s="178" t="s">
        <v>254</v>
      </c>
      <c r="I29" s="178" t="s">
        <v>254</v>
      </c>
      <c r="J29" s="178" t="s">
        <v>254</v>
      </c>
      <c r="K29" s="178"/>
      <c r="M29" s="94"/>
      <c r="N29" s="192"/>
    </row>
    <row r="30" spans="1:14" s="91" customFormat="1" ht="24.95" customHeight="1" x14ac:dyDescent="0.25">
      <c r="A30" s="50" t="s">
        <v>37</v>
      </c>
      <c r="B30" s="158">
        <v>314</v>
      </c>
      <c r="C30" s="131" t="s">
        <v>209</v>
      </c>
      <c r="D30" s="159" t="str">
        <f t="shared" si="0"/>
        <v/>
      </c>
      <c r="E30" s="178" t="s">
        <v>254</v>
      </c>
      <c r="F30" s="178" t="s">
        <v>254</v>
      </c>
      <c r="G30" s="178" t="s">
        <v>254</v>
      </c>
      <c r="H30" s="178" t="s">
        <v>254</v>
      </c>
      <c r="I30" s="178" t="s">
        <v>254</v>
      </c>
      <c r="J30" s="178" t="s">
        <v>254</v>
      </c>
      <c r="K30" s="178"/>
      <c r="M30" s="192" t="s">
        <v>186</v>
      </c>
      <c r="N30" s="192"/>
    </row>
    <row r="31" spans="1:14" s="91" customFormat="1" ht="24.95" customHeight="1" x14ac:dyDescent="0.25">
      <c r="A31" s="50" t="s">
        <v>38</v>
      </c>
      <c r="B31" s="158">
        <v>315</v>
      </c>
      <c r="C31" s="131" t="s">
        <v>39</v>
      </c>
      <c r="D31" s="159" t="str">
        <f t="shared" si="0"/>
        <v/>
      </c>
      <c r="E31" s="178" t="s">
        <v>254</v>
      </c>
      <c r="F31" s="178" t="s">
        <v>254</v>
      </c>
      <c r="G31" s="178" t="s">
        <v>254</v>
      </c>
      <c r="H31" s="178" t="s">
        <v>254</v>
      </c>
      <c r="I31" s="178" t="s">
        <v>254</v>
      </c>
      <c r="J31" s="178" t="s">
        <v>254</v>
      </c>
      <c r="K31" s="178"/>
      <c r="M31" s="192"/>
      <c r="N31" s="192"/>
    </row>
    <row r="32" spans="1:14" s="91" customFormat="1" ht="24.95" customHeight="1" x14ac:dyDescent="0.25">
      <c r="A32" s="50" t="s">
        <v>40</v>
      </c>
      <c r="B32" s="158">
        <v>316</v>
      </c>
      <c r="C32" s="131" t="s">
        <v>41</v>
      </c>
      <c r="D32" s="159" t="str">
        <f t="shared" si="0"/>
        <v/>
      </c>
      <c r="E32" s="178" t="s">
        <v>254</v>
      </c>
      <c r="F32" s="178" t="s">
        <v>254</v>
      </c>
      <c r="G32" s="178" t="s">
        <v>254</v>
      </c>
      <c r="H32" s="178" t="s">
        <v>254</v>
      </c>
      <c r="I32" s="178" t="s">
        <v>254</v>
      </c>
      <c r="J32" s="178" t="s">
        <v>254</v>
      </c>
      <c r="K32" s="178"/>
      <c r="M32" s="192"/>
      <c r="N32" s="192"/>
    </row>
    <row r="33" spans="1:23" s="91" customFormat="1" ht="24.95" customHeight="1" x14ac:dyDescent="0.25">
      <c r="A33" s="50" t="s">
        <v>42</v>
      </c>
      <c r="B33" s="158">
        <v>317</v>
      </c>
      <c r="C33" s="131" t="s">
        <v>43</v>
      </c>
      <c r="D33" s="159">
        <f t="shared" si="0"/>
        <v>50260.29</v>
      </c>
      <c r="E33" s="178">
        <v>37232.959999999999</v>
      </c>
      <c r="F33" s="178">
        <v>11052.92</v>
      </c>
      <c r="G33" s="178">
        <v>1692</v>
      </c>
      <c r="H33" s="178">
        <v>282.41000000000003</v>
      </c>
      <c r="I33" s="178" t="s">
        <v>254</v>
      </c>
      <c r="J33" s="178" t="s">
        <v>254</v>
      </c>
      <c r="K33" s="178"/>
      <c r="M33" s="192"/>
      <c r="N33" s="192"/>
    </row>
    <row r="34" spans="1:23" s="91" customFormat="1" ht="24.95" customHeight="1" x14ac:dyDescent="0.25">
      <c r="A34" s="50" t="s">
        <v>44</v>
      </c>
      <c r="B34" s="158">
        <v>318</v>
      </c>
      <c r="C34" s="131" t="s">
        <v>45</v>
      </c>
      <c r="D34" s="159">
        <f t="shared" si="0"/>
        <v>77403.92</v>
      </c>
      <c r="E34" s="178">
        <v>50415.89</v>
      </c>
      <c r="F34" s="178">
        <v>15145.38</v>
      </c>
      <c r="G34" s="178">
        <v>849</v>
      </c>
      <c r="H34" s="178">
        <v>5676.54</v>
      </c>
      <c r="I34" s="178">
        <v>5317.11</v>
      </c>
      <c r="J34" s="178" t="s">
        <v>254</v>
      </c>
      <c r="K34" s="178"/>
      <c r="M34" s="192"/>
      <c r="N34" s="192"/>
    </row>
    <row r="35" spans="1:23" s="91" customFormat="1" ht="24.95" customHeight="1" x14ac:dyDescent="0.25">
      <c r="A35" s="50" t="s">
        <v>46</v>
      </c>
      <c r="B35" s="158">
        <v>319</v>
      </c>
      <c r="C35" s="131" t="s">
        <v>223</v>
      </c>
      <c r="D35" s="159" t="str">
        <f t="shared" si="0"/>
        <v/>
      </c>
      <c r="E35" s="178" t="s">
        <v>254</v>
      </c>
      <c r="F35" s="178" t="s">
        <v>254</v>
      </c>
      <c r="G35" s="178" t="s">
        <v>254</v>
      </c>
      <c r="H35" s="178" t="s">
        <v>254</v>
      </c>
      <c r="I35" s="178" t="s">
        <v>254</v>
      </c>
      <c r="J35" s="178" t="s">
        <v>254</v>
      </c>
      <c r="K35" s="178"/>
      <c r="M35" s="192"/>
      <c r="N35" s="192"/>
    </row>
    <row r="36" spans="1:23" s="91" customFormat="1" ht="24.95" customHeight="1" x14ac:dyDescent="0.25">
      <c r="A36" s="50" t="s">
        <v>47</v>
      </c>
      <c r="B36" s="158">
        <v>320</v>
      </c>
      <c r="C36" s="131" t="s">
        <v>48</v>
      </c>
      <c r="D36" s="159">
        <f t="shared" si="0"/>
        <v>112105.13</v>
      </c>
      <c r="E36" s="178">
        <v>69385.429999999993</v>
      </c>
      <c r="F36" s="178">
        <v>20702.22</v>
      </c>
      <c r="G36" s="178">
        <v>1834</v>
      </c>
      <c r="H36" s="178">
        <v>17577.29</v>
      </c>
      <c r="I36" s="178">
        <v>871.55</v>
      </c>
      <c r="J36" s="178">
        <v>1734.64</v>
      </c>
      <c r="K36" s="178"/>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8" t="s">
        <v>254</v>
      </c>
      <c r="F37" s="178" t="s">
        <v>254</v>
      </c>
      <c r="G37" s="178" t="s">
        <v>254</v>
      </c>
      <c r="H37" s="178" t="s">
        <v>254</v>
      </c>
      <c r="I37" s="178" t="s">
        <v>254</v>
      </c>
      <c r="J37" s="178" t="s">
        <v>254</v>
      </c>
      <c r="K37" s="178"/>
      <c r="M37" s="192"/>
      <c r="N37" s="192"/>
    </row>
    <row r="38" spans="1:23" s="91" customFormat="1" ht="24.95" customHeight="1" x14ac:dyDescent="0.25">
      <c r="A38" s="50" t="s">
        <v>51</v>
      </c>
      <c r="B38" s="158">
        <v>322</v>
      </c>
      <c r="C38" s="131" t="s">
        <v>52</v>
      </c>
      <c r="D38" s="159" t="str">
        <f t="shared" si="0"/>
        <v/>
      </c>
      <c r="E38" s="178" t="s">
        <v>254</v>
      </c>
      <c r="F38" s="178" t="s">
        <v>254</v>
      </c>
      <c r="G38" s="178" t="s">
        <v>254</v>
      </c>
      <c r="H38" s="178" t="s">
        <v>254</v>
      </c>
      <c r="I38" s="178" t="s">
        <v>254</v>
      </c>
      <c r="J38" s="178" t="s">
        <v>254</v>
      </c>
      <c r="K38" s="178"/>
      <c r="M38" s="192"/>
      <c r="N38" s="192"/>
    </row>
    <row r="39" spans="1:23" s="91" customFormat="1" ht="24.95" customHeight="1" x14ac:dyDescent="0.25">
      <c r="A39" s="50" t="s">
        <v>53</v>
      </c>
      <c r="B39" s="158">
        <v>345</v>
      </c>
      <c r="C39" s="131" t="s">
        <v>54</v>
      </c>
      <c r="D39" s="159">
        <f t="shared" si="0"/>
        <v>35238.420000000006</v>
      </c>
      <c r="E39" s="178">
        <v>20077.02</v>
      </c>
      <c r="F39" s="178">
        <v>6055.61</v>
      </c>
      <c r="G39" s="178" t="s">
        <v>254</v>
      </c>
      <c r="H39" s="178">
        <v>8019.81</v>
      </c>
      <c r="I39" s="178">
        <v>1085.98</v>
      </c>
      <c r="J39" s="178" t="s">
        <v>254</v>
      </c>
      <c r="K39" s="178"/>
      <c r="M39" s="95"/>
      <c r="N39" s="95"/>
    </row>
    <row r="40" spans="1:23" s="91" customFormat="1" ht="24.95" customHeight="1" x14ac:dyDescent="0.25">
      <c r="A40" s="50" t="s">
        <v>55</v>
      </c>
      <c r="B40" s="158">
        <v>323</v>
      </c>
      <c r="C40" s="131" t="s">
        <v>56</v>
      </c>
      <c r="D40" s="159" t="str">
        <f t="shared" si="0"/>
        <v/>
      </c>
      <c r="E40" s="178" t="s">
        <v>254</v>
      </c>
      <c r="F40" s="178" t="s">
        <v>254</v>
      </c>
      <c r="G40" s="178" t="s">
        <v>254</v>
      </c>
      <c r="H40" s="178" t="s">
        <v>254</v>
      </c>
      <c r="I40" s="178" t="s">
        <v>254</v>
      </c>
      <c r="J40" s="178" t="s">
        <v>254</v>
      </c>
      <c r="K40" s="178"/>
      <c r="M40" s="94"/>
      <c r="N40" s="192" t="s">
        <v>176</v>
      </c>
    </row>
    <row r="41" spans="1:23" s="91" customFormat="1" ht="24.95" customHeight="1" x14ac:dyDescent="0.25">
      <c r="A41" s="50" t="s">
        <v>57</v>
      </c>
      <c r="B41" s="158">
        <v>324</v>
      </c>
      <c r="C41" s="131" t="s">
        <v>58</v>
      </c>
      <c r="D41" s="159" t="str">
        <f t="shared" si="0"/>
        <v/>
      </c>
      <c r="E41" s="178" t="s">
        <v>254</v>
      </c>
      <c r="F41" s="178" t="s">
        <v>254</v>
      </c>
      <c r="G41" s="178" t="s">
        <v>254</v>
      </c>
      <c r="H41" s="178" t="s">
        <v>254</v>
      </c>
      <c r="I41" s="178" t="s">
        <v>254</v>
      </c>
      <c r="J41" s="178" t="s">
        <v>254</v>
      </c>
      <c r="K41" s="178"/>
      <c r="M41" s="94"/>
      <c r="N41" s="192"/>
    </row>
    <row r="42" spans="1:23" s="91" customFormat="1" ht="24.95" customHeight="1" x14ac:dyDescent="0.25">
      <c r="A42" s="50" t="s">
        <v>59</v>
      </c>
      <c r="B42" s="158">
        <v>325</v>
      </c>
      <c r="C42" s="131" t="s">
        <v>60</v>
      </c>
      <c r="D42" s="159" t="str">
        <f t="shared" si="0"/>
        <v/>
      </c>
      <c r="E42" s="178" t="s">
        <v>254</v>
      </c>
      <c r="F42" s="178" t="s">
        <v>254</v>
      </c>
      <c r="G42" s="178" t="s">
        <v>254</v>
      </c>
      <c r="H42" s="178" t="s">
        <v>254</v>
      </c>
      <c r="I42" s="178" t="s">
        <v>254</v>
      </c>
      <c r="J42" s="178" t="s">
        <v>254</v>
      </c>
      <c r="K42" s="178"/>
      <c r="M42" s="94"/>
      <c r="N42" s="192" t="s">
        <v>177</v>
      </c>
    </row>
    <row r="43" spans="1:23" s="91" customFormat="1" ht="24.95" customHeight="1" x14ac:dyDescent="0.25">
      <c r="A43" s="50" t="s">
        <v>61</v>
      </c>
      <c r="B43" s="158">
        <v>326</v>
      </c>
      <c r="C43" s="131" t="s">
        <v>62</v>
      </c>
      <c r="D43" s="159">
        <f t="shared" si="0"/>
        <v>27791.83</v>
      </c>
      <c r="E43" s="178">
        <v>20429.71</v>
      </c>
      <c r="F43" s="178">
        <v>5999.31</v>
      </c>
      <c r="G43" s="178" t="s">
        <v>254</v>
      </c>
      <c r="H43" s="178">
        <v>1242.81</v>
      </c>
      <c r="I43" s="178" t="s">
        <v>254</v>
      </c>
      <c r="J43" s="178">
        <v>120</v>
      </c>
      <c r="K43" s="178"/>
      <c r="M43" s="94"/>
      <c r="N43" s="192"/>
    </row>
    <row r="44" spans="1:23" s="91" customFormat="1" ht="33" customHeight="1" x14ac:dyDescent="0.25">
      <c r="A44" s="50" t="s">
        <v>116</v>
      </c>
      <c r="B44" s="158">
        <v>359</v>
      </c>
      <c r="C44" s="131" t="s">
        <v>241</v>
      </c>
      <c r="D44" s="159" t="str">
        <f t="shared" si="0"/>
        <v/>
      </c>
      <c r="E44" s="178" t="s">
        <v>254</v>
      </c>
      <c r="F44" s="178" t="s">
        <v>254</v>
      </c>
      <c r="G44" s="178" t="s">
        <v>254</v>
      </c>
      <c r="H44" s="178" t="s">
        <v>254</v>
      </c>
      <c r="I44" s="178" t="s">
        <v>254</v>
      </c>
      <c r="J44" s="178" t="s">
        <v>254</v>
      </c>
      <c r="K44" s="178"/>
      <c r="M44" s="94"/>
      <c r="N44" s="192" t="s">
        <v>178</v>
      </c>
    </row>
    <row r="45" spans="1:23" s="91" customFormat="1" ht="24.95" customHeight="1" x14ac:dyDescent="0.25">
      <c r="A45" s="50" t="s">
        <v>63</v>
      </c>
      <c r="B45" s="158">
        <v>327</v>
      </c>
      <c r="C45" s="131" t="s">
        <v>64</v>
      </c>
      <c r="D45" s="159" t="str">
        <f t="shared" si="0"/>
        <v/>
      </c>
      <c r="E45" s="178" t="s">
        <v>254</v>
      </c>
      <c r="F45" s="178" t="s">
        <v>254</v>
      </c>
      <c r="G45" s="178" t="s">
        <v>254</v>
      </c>
      <c r="H45" s="178" t="s">
        <v>254</v>
      </c>
      <c r="I45" s="178" t="s">
        <v>254</v>
      </c>
      <c r="J45" s="178" t="s">
        <v>254</v>
      </c>
      <c r="K45" s="178"/>
      <c r="M45" s="94"/>
      <c r="N45" s="192"/>
    </row>
    <row r="46" spans="1:23" s="91" customFormat="1" ht="24.95" customHeight="1" x14ac:dyDescent="0.25">
      <c r="A46" s="50" t="s">
        <v>65</v>
      </c>
      <c r="B46" s="158">
        <v>328</v>
      </c>
      <c r="C46" s="131" t="s">
        <v>66</v>
      </c>
      <c r="D46" s="159" t="str">
        <f t="shared" si="0"/>
        <v/>
      </c>
      <c r="E46" s="178" t="s">
        <v>254</v>
      </c>
      <c r="F46" s="178" t="s">
        <v>254</v>
      </c>
      <c r="G46" s="178" t="s">
        <v>254</v>
      </c>
      <c r="H46" s="178" t="s">
        <v>254</v>
      </c>
      <c r="I46" s="178" t="s">
        <v>254</v>
      </c>
      <c r="J46" s="178" t="s">
        <v>254</v>
      </c>
      <c r="K46" s="178"/>
      <c r="M46" s="94"/>
      <c r="N46" s="192" t="s">
        <v>179</v>
      </c>
    </row>
    <row r="47" spans="1:23" s="91" customFormat="1" ht="24.95" customHeight="1" x14ac:dyDescent="0.25">
      <c r="A47" s="50" t="s">
        <v>67</v>
      </c>
      <c r="B47" s="158">
        <v>329</v>
      </c>
      <c r="C47" s="131" t="s">
        <v>68</v>
      </c>
      <c r="D47" s="159" t="str">
        <f t="shared" si="0"/>
        <v/>
      </c>
      <c r="E47" s="178" t="s">
        <v>254</v>
      </c>
      <c r="F47" s="178" t="s">
        <v>254</v>
      </c>
      <c r="G47" s="178" t="s">
        <v>254</v>
      </c>
      <c r="H47" s="178" t="s">
        <v>254</v>
      </c>
      <c r="I47" s="178" t="s">
        <v>254</v>
      </c>
      <c r="J47" s="178" t="s">
        <v>254</v>
      </c>
      <c r="K47" s="178"/>
      <c r="M47" s="94"/>
      <c r="N47" s="192"/>
    </row>
    <row r="48" spans="1:23" s="91" customFormat="1" ht="24.95" customHeight="1" x14ac:dyDescent="0.25">
      <c r="A48" s="50" t="s">
        <v>69</v>
      </c>
      <c r="B48" s="158">
        <v>330</v>
      </c>
      <c r="C48" s="131" t="s">
        <v>225</v>
      </c>
      <c r="D48" s="159" t="str">
        <f t="shared" si="0"/>
        <v/>
      </c>
      <c r="E48" s="178" t="s">
        <v>254</v>
      </c>
      <c r="F48" s="178" t="s">
        <v>254</v>
      </c>
      <c r="G48" s="178" t="s">
        <v>254</v>
      </c>
      <c r="H48" s="178" t="s">
        <v>254</v>
      </c>
      <c r="I48" s="178" t="s">
        <v>254</v>
      </c>
      <c r="J48" s="178" t="s">
        <v>254</v>
      </c>
      <c r="K48" s="178"/>
      <c r="M48" s="94"/>
      <c r="N48" s="153"/>
    </row>
    <row r="49" spans="1:14" s="91" customFormat="1" ht="24.95" customHeight="1" x14ac:dyDescent="0.25">
      <c r="A49" s="50" t="s">
        <v>72</v>
      </c>
      <c r="B49" s="158">
        <v>333</v>
      </c>
      <c r="C49" s="131" t="s">
        <v>73</v>
      </c>
      <c r="D49" s="159" t="str">
        <f t="shared" ref="D49:D79" si="1">IF(SUM(E49:K49)&gt;0,(SUM(E49:K49)),"")</f>
        <v/>
      </c>
      <c r="E49" s="178" t="s">
        <v>254</v>
      </c>
      <c r="F49" s="178" t="s">
        <v>254</v>
      </c>
      <c r="G49" s="178" t="s">
        <v>254</v>
      </c>
      <c r="H49" s="178" t="s">
        <v>254</v>
      </c>
      <c r="I49" s="178" t="s">
        <v>254</v>
      </c>
      <c r="J49" s="178" t="s">
        <v>254</v>
      </c>
      <c r="K49" s="178"/>
      <c r="M49" s="94"/>
      <c r="N49" s="151" t="s">
        <v>134</v>
      </c>
    </row>
    <row r="50" spans="1:14" s="91" customFormat="1" ht="24.95" customHeight="1" x14ac:dyDescent="0.25">
      <c r="A50" s="50" t="s">
        <v>74</v>
      </c>
      <c r="B50" s="158">
        <v>334</v>
      </c>
      <c r="C50" s="131" t="s">
        <v>222</v>
      </c>
      <c r="D50" s="159" t="str">
        <f t="shared" si="1"/>
        <v/>
      </c>
      <c r="E50" s="178" t="s">
        <v>254</v>
      </c>
      <c r="F50" s="178" t="s">
        <v>254</v>
      </c>
      <c r="G50" s="178" t="s">
        <v>254</v>
      </c>
      <c r="H50" s="178" t="s">
        <v>254</v>
      </c>
      <c r="I50" s="178" t="s">
        <v>254</v>
      </c>
      <c r="J50" s="178" t="s">
        <v>254</v>
      </c>
      <c r="K50" s="178"/>
      <c r="M50" s="94"/>
      <c r="N50" s="153"/>
    </row>
    <row r="51" spans="1:14" s="91" customFormat="1" ht="24.95" customHeight="1" x14ac:dyDescent="0.25">
      <c r="A51" s="50" t="s">
        <v>75</v>
      </c>
      <c r="B51" s="158">
        <v>335</v>
      </c>
      <c r="C51" s="131" t="s">
        <v>210</v>
      </c>
      <c r="D51" s="159" t="str">
        <f t="shared" si="1"/>
        <v/>
      </c>
      <c r="E51" s="178" t="s">
        <v>254</v>
      </c>
      <c r="F51" s="178" t="s">
        <v>254</v>
      </c>
      <c r="G51" s="178" t="s">
        <v>254</v>
      </c>
      <c r="H51" s="178" t="s">
        <v>254</v>
      </c>
      <c r="I51" s="178" t="s">
        <v>254</v>
      </c>
      <c r="J51" s="178" t="s">
        <v>254</v>
      </c>
      <c r="K51" s="178"/>
      <c r="M51" s="151" t="s">
        <v>78</v>
      </c>
      <c r="N51" s="94"/>
    </row>
    <row r="52" spans="1:14" s="91" customFormat="1" ht="24.95" customHeight="1" x14ac:dyDescent="0.25">
      <c r="A52" s="50" t="s">
        <v>76</v>
      </c>
      <c r="B52" s="158">
        <v>336</v>
      </c>
      <c r="C52" s="131" t="s">
        <v>77</v>
      </c>
      <c r="D52" s="159" t="str">
        <f t="shared" si="1"/>
        <v/>
      </c>
      <c r="E52" s="178" t="s">
        <v>254</v>
      </c>
      <c r="F52" s="178" t="s">
        <v>254</v>
      </c>
      <c r="G52" s="178" t="s">
        <v>254</v>
      </c>
      <c r="H52" s="178" t="s">
        <v>254</v>
      </c>
      <c r="I52" s="178" t="s">
        <v>254</v>
      </c>
      <c r="J52" s="178" t="s">
        <v>254</v>
      </c>
      <c r="K52" s="178"/>
      <c r="M52" s="151"/>
      <c r="N52" s="94"/>
    </row>
    <row r="53" spans="1:14" s="91" customFormat="1" ht="24.95" customHeight="1" x14ac:dyDescent="0.25">
      <c r="A53" s="50" t="s">
        <v>79</v>
      </c>
      <c r="B53" s="158">
        <v>337</v>
      </c>
      <c r="C53" s="131" t="s">
        <v>226</v>
      </c>
      <c r="D53" s="159">
        <f t="shared" si="1"/>
        <v>163166.71000000002</v>
      </c>
      <c r="E53" s="178">
        <v>83699.19</v>
      </c>
      <c r="F53" s="178">
        <v>24633.47</v>
      </c>
      <c r="G53" s="178">
        <v>2500</v>
      </c>
      <c r="H53" s="178">
        <v>1414.91</v>
      </c>
      <c r="I53" s="178">
        <v>50919.14</v>
      </c>
      <c r="J53" s="178" t="s">
        <v>254</v>
      </c>
      <c r="K53" s="178"/>
      <c r="M53" s="94"/>
      <c r="N53" s="94"/>
    </row>
    <row r="54" spans="1:14" s="91" customFormat="1" ht="24.95" customHeight="1" x14ac:dyDescent="0.25">
      <c r="A54" s="50" t="s">
        <v>81</v>
      </c>
      <c r="B54" s="158">
        <v>339</v>
      </c>
      <c r="C54" s="131" t="s">
        <v>82</v>
      </c>
      <c r="D54" s="159" t="str">
        <f t="shared" si="1"/>
        <v/>
      </c>
      <c r="E54" s="178" t="s">
        <v>254</v>
      </c>
      <c r="F54" s="178" t="s">
        <v>254</v>
      </c>
      <c r="G54" s="178" t="s">
        <v>254</v>
      </c>
      <c r="H54" s="178" t="s">
        <v>254</v>
      </c>
      <c r="I54" s="178" t="s">
        <v>254</v>
      </c>
      <c r="J54" s="178" t="s">
        <v>254</v>
      </c>
      <c r="K54" s="178"/>
      <c r="M54" s="94"/>
      <c r="N54" s="94"/>
    </row>
    <row r="55" spans="1:14" s="91" customFormat="1" ht="24.95" customHeight="1" x14ac:dyDescent="0.25">
      <c r="A55" s="50" t="s">
        <v>83</v>
      </c>
      <c r="B55" s="158">
        <v>340</v>
      </c>
      <c r="C55" s="131" t="s">
        <v>84</v>
      </c>
      <c r="D55" s="159" t="str">
        <f t="shared" si="1"/>
        <v/>
      </c>
      <c r="E55" s="178" t="s">
        <v>254</v>
      </c>
      <c r="F55" s="178" t="s">
        <v>254</v>
      </c>
      <c r="G55" s="178" t="s">
        <v>254</v>
      </c>
      <c r="H55" s="178" t="s">
        <v>254</v>
      </c>
      <c r="I55" s="178" t="s">
        <v>254</v>
      </c>
      <c r="J55" s="178" t="s">
        <v>254</v>
      </c>
      <c r="K55" s="178"/>
      <c r="M55" s="94"/>
      <c r="N55" s="94"/>
    </row>
    <row r="56" spans="1:14" s="91" customFormat="1" ht="24.95" customHeight="1" x14ac:dyDescent="0.25">
      <c r="A56" s="50" t="s">
        <v>212</v>
      </c>
      <c r="B56" s="158">
        <v>373</v>
      </c>
      <c r="C56" s="131" t="s">
        <v>214</v>
      </c>
      <c r="D56" s="159">
        <f t="shared" si="1"/>
        <v>71974.94</v>
      </c>
      <c r="E56" s="178">
        <v>50890.55</v>
      </c>
      <c r="F56" s="178">
        <v>15792.84</v>
      </c>
      <c r="G56" s="178">
        <v>400</v>
      </c>
      <c r="H56" s="178">
        <v>4891.55</v>
      </c>
      <c r="I56" s="178" t="s">
        <v>254</v>
      </c>
      <c r="J56" s="178" t="s">
        <v>254</v>
      </c>
      <c r="K56" s="178"/>
      <c r="M56" s="94"/>
      <c r="N56" s="94"/>
    </row>
    <row r="57" spans="1:14" s="91" customFormat="1" ht="24.95" customHeight="1" x14ac:dyDescent="0.25">
      <c r="A57" s="50" t="s">
        <v>87</v>
      </c>
      <c r="B57" s="158">
        <v>342</v>
      </c>
      <c r="C57" s="131" t="s">
        <v>88</v>
      </c>
      <c r="D57" s="159" t="str">
        <f t="shared" si="1"/>
        <v/>
      </c>
      <c r="E57" s="178" t="s">
        <v>254</v>
      </c>
      <c r="F57" s="178" t="s">
        <v>254</v>
      </c>
      <c r="G57" s="178" t="s">
        <v>254</v>
      </c>
      <c r="H57" s="178" t="s">
        <v>254</v>
      </c>
      <c r="I57" s="178" t="s">
        <v>254</v>
      </c>
      <c r="J57" s="178" t="s">
        <v>254</v>
      </c>
      <c r="K57" s="178"/>
      <c r="M57" s="94"/>
      <c r="N57" s="94"/>
    </row>
    <row r="58" spans="1:14" s="91" customFormat="1" ht="24.95" customHeight="1" x14ac:dyDescent="0.25">
      <c r="A58" s="50" t="s">
        <v>89</v>
      </c>
      <c r="B58" s="158">
        <v>343</v>
      </c>
      <c r="C58" s="131" t="s">
        <v>90</v>
      </c>
      <c r="D58" s="159" t="str">
        <f t="shared" si="1"/>
        <v/>
      </c>
      <c r="E58" s="178" t="s">
        <v>254</v>
      </c>
      <c r="F58" s="178" t="s">
        <v>254</v>
      </c>
      <c r="G58" s="178" t="s">
        <v>254</v>
      </c>
      <c r="H58" s="178" t="s">
        <v>254</v>
      </c>
      <c r="I58" s="178" t="s">
        <v>254</v>
      </c>
      <c r="J58" s="178" t="s">
        <v>254</v>
      </c>
      <c r="K58" s="178"/>
      <c r="M58" s="94"/>
      <c r="N58" s="94"/>
    </row>
    <row r="59" spans="1:14" s="91" customFormat="1" ht="24.95" customHeight="1" x14ac:dyDescent="0.25">
      <c r="A59" s="50" t="s">
        <v>91</v>
      </c>
      <c r="B59" s="158">
        <v>344</v>
      </c>
      <c r="C59" s="131" t="s">
        <v>92</v>
      </c>
      <c r="D59" s="159" t="str">
        <f t="shared" si="1"/>
        <v/>
      </c>
      <c r="E59" s="178" t="s">
        <v>254</v>
      </c>
      <c r="F59" s="178" t="s">
        <v>254</v>
      </c>
      <c r="G59" s="178" t="s">
        <v>254</v>
      </c>
      <c r="H59" s="178" t="s">
        <v>254</v>
      </c>
      <c r="I59" s="178" t="s">
        <v>254</v>
      </c>
      <c r="J59" s="178" t="s">
        <v>254</v>
      </c>
      <c r="K59" s="178"/>
      <c r="M59" s="94"/>
      <c r="N59" s="94"/>
    </row>
    <row r="60" spans="1:14" s="90" customFormat="1" ht="24.95" customHeight="1" x14ac:dyDescent="0.25">
      <c r="A60" s="50" t="s">
        <v>93</v>
      </c>
      <c r="B60" s="158">
        <v>346</v>
      </c>
      <c r="C60" s="131" t="s">
        <v>94</v>
      </c>
      <c r="D60" s="159" t="str">
        <f t="shared" si="1"/>
        <v/>
      </c>
      <c r="E60" s="178" t="s">
        <v>254</v>
      </c>
      <c r="F60" s="178" t="s">
        <v>254</v>
      </c>
      <c r="G60" s="178" t="s">
        <v>254</v>
      </c>
      <c r="H60" s="178" t="s">
        <v>254</v>
      </c>
      <c r="I60" s="178" t="s">
        <v>254</v>
      </c>
      <c r="J60" s="178" t="s">
        <v>254</v>
      </c>
      <c r="K60" s="178"/>
      <c r="M60" s="94"/>
      <c r="N60" s="38"/>
    </row>
    <row r="61" spans="1:14" ht="24.95" customHeight="1" x14ac:dyDescent="0.25">
      <c r="A61" s="50" t="s">
        <v>95</v>
      </c>
      <c r="B61" s="158">
        <v>347</v>
      </c>
      <c r="C61" s="131" t="s">
        <v>227</v>
      </c>
      <c r="D61" s="159" t="str">
        <f t="shared" si="1"/>
        <v/>
      </c>
      <c r="E61" s="178" t="s">
        <v>254</v>
      </c>
      <c r="F61" s="178" t="s">
        <v>254</v>
      </c>
      <c r="G61" s="178" t="s">
        <v>254</v>
      </c>
      <c r="H61" s="178" t="s">
        <v>254</v>
      </c>
      <c r="I61" s="178" t="s">
        <v>254</v>
      </c>
      <c r="J61" s="178" t="s">
        <v>254</v>
      </c>
      <c r="K61" s="178"/>
      <c r="L61" s="64"/>
      <c r="M61" s="38"/>
    </row>
    <row r="62" spans="1:14" ht="24.95" customHeight="1" x14ac:dyDescent="0.25">
      <c r="A62" s="50" t="s">
        <v>115</v>
      </c>
      <c r="B62" s="158">
        <v>358</v>
      </c>
      <c r="C62" s="131" t="s">
        <v>216</v>
      </c>
      <c r="D62" s="159" t="str">
        <f t="shared" si="1"/>
        <v/>
      </c>
      <c r="E62" s="178" t="s">
        <v>254</v>
      </c>
      <c r="F62" s="178" t="s">
        <v>254</v>
      </c>
      <c r="G62" s="178" t="s">
        <v>254</v>
      </c>
      <c r="H62" s="178" t="s">
        <v>254</v>
      </c>
      <c r="I62" s="178" t="s">
        <v>254</v>
      </c>
      <c r="J62" s="178" t="s">
        <v>254</v>
      </c>
      <c r="K62" s="178"/>
      <c r="L62" s="64"/>
    </row>
    <row r="63" spans="1:14" ht="24.95" customHeight="1" x14ac:dyDescent="0.25">
      <c r="A63" s="50" t="s">
        <v>96</v>
      </c>
      <c r="B63" s="158">
        <v>348</v>
      </c>
      <c r="C63" s="131" t="s">
        <v>97</v>
      </c>
      <c r="D63" s="159" t="str">
        <f t="shared" si="1"/>
        <v/>
      </c>
      <c r="E63" s="178" t="s">
        <v>254</v>
      </c>
      <c r="F63" s="178" t="s">
        <v>254</v>
      </c>
      <c r="G63" s="178" t="s">
        <v>254</v>
      </c>
      <c r="H63" s="178" t="s">
        <v>254</v>
      </c>
      <c r="I63" s="178" t="s">
        <v>254</v>
      </c>
      <c r="J63" s="178" t="s">
        <v>254</v>
      </c>
      <c r="K63" s="178"/>
      <c r="L63" s="64"/>
    </row>
    <row r="64" spans="1:14" ht="24.95" customHeight="1" x14ac:dyDescent="0.25">
      <c r="A64" s="50" t="s">
        <v>98</v>
      </c>
      <c r="B64" s="158">
        <v>349</v>
      </c>
      <c r="C64" s="131" t="s">
        <v>99</v>
      </c>
      <c r="D64" s="159" t="str">
        <f t="shared" si="1"/>
        <v/>
      </c>
      <c r="E64" s="178" t="s">
        <v>254</v>
      </c>
      <c r="F64" s="178" t="s">
        <v>254</v>
      </c>
      <c r="G64" s="178" t="s">
        <v>254</v>
      </c>
      <c r="H64" s="178" t="s">
        <v>254</v>
      </c>
      <c r="I64" s="178" t="s">
        <v>254</v>
      </c>
      <c r="J64" s="178" t="s">
        <v>254</v>
      </c>
      <c r="K64" s="178"/>
      <c r="L64" s="64"/>
    </row>
    <row r="65" spans="1:12" ht="24.95" customHeight="1" x14ac:dyDescent="0.25">
      <c r="A65" s="50" t="s">
        <v>80</v>
      </c>
      <c r="B65" s="158">
        <v>338</v>
      </c>
      <c r="C65" s="131" t="s">
        <v>217</v>
      </c>
      <c r="D65" s="159" t="str">
        <f t="shared" si="1"/>
        <v/>
      </c>
      <c r="E65" s="178" t="s">
        <v>254</v>
      </c>
      <c r="F65" s="178" t="s">
        <v>254</v>
      </c>
      <c r="G65" s="178" t="s">
        <v>254</v>
      </c>
      <c r="H65" s="178" t="s">
        <v>254</v>
      </c>
      <c r="I65" s="178" t="s">
        <v>254</v>
      </c>
      <c r="J65" s="178" t="s">
        <v>254</v>
      </c>
      <c r="K65" s="178"/>
      <c r="L65" s="64"/>
    </row>
    <row r="66" spans="1:12" ht="24.95" customHeight="1" x14ac:dyDescent="0.25">
      <c r="A66" s="50" t="s">
        <v>102</v>
      </c>
      <c r="B66" s="158">
        <v>351</v>
      </c>
      <c r="C66" s="131" t="s">
        <v>218</v>
      </c>
      <c r="D66" s="159" t="str">
        <f t="shared" si="1"/>
        <v/>
      </c>
      <c r="E66" s="178" t="s">
        <v>254</v>
      </c>
      <c r="F66" s="178" t="s">
        <v>254</v>
      </c>
      <c r="G66" s="178" t="s">
        <v>254</v>
      </c>
      <c r="H66" s="178" t="s">
        <v>254</v>
      </c>
      <c r="I66" s="178" t="s">
        <v>254</v>
      </c>
      <c r="J66" s="178" t="s">
        <v>254</v>
      </c>
      <c r="K66" s="178"/>
      <c r="L66" s="64"/>
    </row>
    <row r="67" spans="1:12" ht="24.95" customHeight="1" x14ac:dyDescent="0.25">
      <c r="A67" s="50" t="s">
        <v>103</v>
      </c>
      <c r="B67" s="158">
        <v>352</v>
      </c>
      <c r="C67" s="131" t="s">
        <v>104</v>
      </c>
      <c r="D67" s="159" t="str">
        <f t="shared" si="1"/>
        <v/>
      </c>
      <c r="E67" s="178" t="s">
        <v>254</v>
      </c>
      <c r="F67" s="178" t="s">
        <v>254</v>
      </c>
      <c r="G67" s="178" t="s">
        <v>254</v>
      </c>
      <c r="H67" s="178" t="s">
        <v>254</v>
      </c>
      <c r="I67" s="178" t="s">
        <v>254</v>
      </c>
      <c r="J67" s="178" t="s">
        <v>254</v>
      </c>
      <c r="K67" s="178"/>
      <c r="L67" s="64"/>
    </row>
    <row r="68" spans="1:12" ht="24.95" customHeight="1" x14ac:dyDescent="0.25">
      <c r="A68" s="50" t="s">
        <v>105</v>
      </c>
      <c r="B68" s="158">
        <v>353</v>
      </c>
      <c r="C68" s="131" t="s">
        <v>228</v>
      </c>
      <c r="D68" s="159">
        <f t="shared" si="1"/>
        <v>15527.49</v>
      </c>
      <c r="E68" s="178">
        <v>11678.31</v>
      </c>
      <c r="F68" s="178">
        <v>3477.11</v>
      </c>
      <c r="G68" s="178" t="s">
        <v>254</v>
      </c>
      <c r="H68" s="178">
        <v>372.07</v>
      </c>
      <c r="I68" s="178" t="s">
        <v>254</v>
      </c>
      <c r="J68" s="178" t="s">
        <v>254</v>
      </c>
      <c r="K68" s="178"/>
      <c r="L68" s="64"/>
    </row>
    <row r="69" spans="1:12" ht="24.95" customHeight="1" x14ac:dyDescent="0.25">
      <c r="A69" s="50" t="s">
        <v>107</v>
      </c>
      <c r="B69" s="158">
        <v>354</v>
      </c>
      <c r="C69" s="131" t="s">
        <v>108</v>
      </c>
      <c r="D69" s="159" t="str">
        <f t="shared" si="1"/>
        <v/>
      </c>
      <c r="E69" s="178" t="s">
        <v>254</v>
      </c>
      <c r="F69" s="178" t="s">
        <v>254</v>
      </c>
      <c r="G69" s="178" t="s">
        <v>254</v>
      </c>
      <c r="H69" s="178" t="s">
        <v>254</v>
      </c>
      <c r="I69" s="178" t="s">
        <v>254</v>
      </c>
      <c r="J69" s="178" t="s">
        <v>254</v>
      </c>
      <c r="K69" s="178"/>
      <c r="L69" s="64"/>
    </row>
    <row r="70" spans="1:12" ht="24.95" customHeight="1" x14ac:dyDescent="0.25">
      <c r="A70" s="50" t="s">
        <v>109</v>
      </c>
      <c r="B70" s="158">
        <v>355</v>
      </c>
      <c r="C70" s="131" t="s">
        <v>110</v>
      </c>
      <c r="D70" s="159" t="str">
        <f t="shared" si="1"/>
        <v/>
      </c>
      <c r="E70" s="178" t="s">
        <v>254</v>
      </c>
      <c r="F70" s="178" t="s">
        <v>254</v>
      </c>
      <c r="G70" s="178" t="s">
        <v>254</v>
      </c>
      <c r="H70" s="178" t="s">
        <v>254</v>
      </c>
      <c r="I70" s="178" t="s">
        <v>254</v>
      </c>
      <c r="J70" s="178" t="s">
        <v>254</v>
      </c>
      <c r="K70" s="178"/>
      <c r="L70" s="64"/>
    </row>
    <row r="71" spans="1:12" ht="24.95" customHeight="1" x14ac:dyDescent="0.25">
      <c r="A71" s="50" t="s">
        <v>111</v>
      </c>
      <c r="B71" s="158">
        <v>356</v>
      </c>
      <c r="C71" s="131" t="s">
        <v>112</v>
      </c>
      <c r="D71" s="159" t="str">
        <f t="shared" si="1"/>
        <v/>
      </c>
      <c r="E71" s="178" t="s">
        <v>254</v>
      </c>
      <c r="F71" s="178" t="s">
        <v>254</v>
      </c>
      <c r="G71" s="178" t="s">
        <v>254</v>
      </c>
      <c r="H71" s="178" t="s">
        <v>254</v>
      </c>
      <c r="I71" s="178" t="s">
        <v>254</v>
      </c>
      <c r="J71" s="178" t="s">
        <v>254</v>
      </c>
      <c r="K71" s="178"/>
      <c r="L71" s="64"/>
    </row>
    <row r="72" spans="1:12" ht="24.95" customHeight="1" x14ac:dyDescent="0.25">
      <c r="A72" s="50" t="s">
        <v>229</v>
      </c>
      <c r="B72" s="158">
        <v>374</v>
      </c>
      <c r="C72" s="131" t="s">
        <v>230</v>
      </c>
      <c r="D72" s="159" t="str">
        <f t="shared" si="1"/>
        <v/>
      </c>
      <c r="E72" s="178" t="s">
        <v>254</v>
      </c>
      <c r="F72" s="178" t="s">
        <v>254</v>
      </c>
      <c r="G72" s="178" t="s">
        <v>254</v>
      </c>
      <c r="H72" s="178" t="s">
        <v>254</v>
      </c>
      <c r="I72" s="178" t="s">
        <v>254</v>
      </c>
      <c r="J72" s="178" t="s">
        <v>254</v>
      </c>
      <c r="K72" s="178"/>
      <c r="L72" s="64"/>
    </row>
    <row r="73" spans="1:12" ht="24.95" customHeight="1" x14ac:dyDescent="0.25">
      <c r="A73" s="50" t="s">
        <v>113</v>
      </c>
      <c r="B73" s="158">
        <v>357</v>
      </c>
      <c r="C73" s="131" t="s">
        <v>114</v>
      </c>
      <c r="D73" s="159" t="str">
        <f t="shared" si="1"/>
        <v/>
      </c>
      <c r="E73" s="178" t="s">
        <v>254</v>
      </c>
      <c r="F73" s="178" t="s">
        <v>254</v>
      </c>
      <c r="G73" s="178" t="s">
        <v>254</v>
      </c>
      <c r="H73" s="178" t="s">
        <v>254</v>
      </c>
      <c r="I73" s="178" t="s">
        <v>254</v>
      </c>
      <c r="J73" s="178" t="s">
        <v>254</v>
      </c>
      <c r="K73" s="178"/>
      <c r="L73" s="64"/>
    </row>
    <row r="74" spans="1:12" ht="24.95" customHeight="1" x14ac:dyDescent="0.25">
      <c r="A74" s="50" t="s">
        <v>120</v>
      </c>
      <c r="B74" s="158">
        <v>361</v>
      </c>
      <c r="C74" s="131" t="s">
        <v>219</v>
      </c>
      <c r="D74" s="159" t="str">
        <f t="shared" si="1"/>
        <v/>
      </c>
      <c r="E74" s="178" t="s">
        <v>254</v>
      </c>
      <c r="F74" s="178" t="s">
        <v>254</v>
      </c>
      <c r="G74" s="178" t="s">
        <v>254</v>
      </c>
      <c r="H74" s="178" t="s">
        <v>254</v>
      </c>
      <c r="I74" s="178" t="s">
        <v>254</v>
      </c>
      <c r="J74" s="178" t="s">
        <v>254</v>
      </c>
      <c r="K74" s="178"/>
      <c r="L74" s="64"/>
    </row>
    <row r="75" spans="1:12" ht="24.95" customHeight="1" x14ac:dyDescent="0.25">
      <c r="A75" s="50" t="s">
        <v>121</v>
      </c>
      <c r="B75" s="158">
        <v>362</v>
      </c>
      <c r="C75" s="131" t="s">
        <v>231</v>
      </c>
      <c r="D75" s="159">
        <f t="shared" si="1"/>
        <v>57385.89</v>
      </c>
      <c r="E75" s="178">
        <v>43030.39</v>
      </c>
      <c r="F75" s="178">
        <v>13468.58</v>
      </c>
      <c r="G75" s="178">
        <v>650</v>
      </c>
      <c r="H75" s="178">
        <v>236.92</v>
      </c>
      <c r="I75" s="178" t="s">
        <v>254</v>
      </c>
      <c r="J75" s="178" t="s">
        <v>254</v>
      </c>
      <c r="K75" s="178"/>
      <c r="L75" s="64"/>
    </row>
    <row r="76" spans="1:12" ht="24.95" customHeight="1" x14ac:dyDescent="0.25">
      <c r="A76" s="50" t="s">
        <v>123</v>
      </c>
      <c r="B76" s="158">
        <v>364</v>
      </c>
      <c r="C76" s="131" t="s">
        <v>220</v>
      </c>
      <c r="D76" s="159" t="str">
        <f t="shared" si="1"/>
        <v/>
      </c>
      <c r="E76" s="178" t="s">
        <v>254</v>
      </c>
      <c r="F76" s="178" t="s">
        <v>254</v>
      </c>
      <c r="G76" s="178" t="s">
        <v>254</v>
      </c>
      <c r="H76" s="178" t="s">
        <v>254</v>
      </c>
      <c r="I76" s="178" t="s">
        <v>254</v>
      </c>
      <c r="J76" s="178" t="s">
        <v>254</v>
      </c>
      <c r="K76" s="178"/>
      <c r="L76" s="64"/>
    </row>
    <row r="77" spans="1:12" ht="24.95" customHeight="1" x14ac:dyDescent="0.25">
      <c r="A77" s="50" t="s">
        <v>124</v>
      </c>
      <c r="B77" s="158">
        <v>365</v>
      </c>
      <c r="C77" s="131" t="s">
        <v>125</v>
      </c>
      <c r="D77" s="159" t="str">
        <f t="shared" si="1"/>
        <v/>
      </c>
      <c r="E77" s="178" t="s">
        <v>254</v>
      </c>
      <c r="F77" s="178" t="s">
        <v>254</v>
      </c>
      <c r="G77" s="178" t="s">
        <v>254</v>
      </c>
      <c r="H77" s="178" t="s">
        <v>254</v>
      </c>
      <c r="I77" s="178" t="s">
        <v>254</v>
      </c>
      <c r="J77" s="178" t="s">
        <v>254</v>
      </c>
      <c r="K77" s="178"/>
      <c r="L77" s="64"/>
    </row>
    <row r="78" spans="1:12" ht="24.95" customHeight="1" x14ac:dyDescent="0.25">
      <c r="A78" s="50" t="s">
        <v>126</v>
      </c>
      <c r="B78" s="158">
        <v>366</v>
      </c>
      <c r="C78" s="131" t="s">
        <v>232</v>
      </c>
      <c r="D78" s="159" t="str">
        <f t="shared" si="1"/>
        <v/>
      </c>
      <c r="E78" s="178" t="s">
        <v>254</v>
      </c>
      <c r="F78" s="178" t="s">
        <v>254</v>
      </c>
      <c r="G78" s="178" t="s">
        <v>254</v>
      </c>
      <c r="H78" s="178" t="s">
        <v>254</v>
      </c>
      <c r="I78" s="178" t="s">
        <v>254</v>
      </c>
      <c r="J78" s="178" t="s">
        <v>254</v>
      </c>
      <c r="K78" s="178"/>
      <c r="L78" s="64"/>
    </row>
    <row r="79" spans="1:12" ht="24.95" customHeight="1" x14ac:dyDescent="0.25">
      <c r="A79" s="50" t="s">
        <v>127</v>
      </c>
      <c r="B79" s="158">
        <v>368</v>
      </c>
      <c r="C79" s="131" t="s">
        <v>128</v>
      </c>
      <c r="D79" s="159">
        <f t="shared" si="1"/>
        <v>100871.3</v>
      </c>
      <c r="E79" s="178">
        <v>33711.85</v>
      </c>
      <c r="F79" s="178">
        <v>10029.76</v>
      </c>
      <c r="G79" s="178">
        <v>394</v>
      </c>
      <c r="H79" s="178">
        <v>24932.89</v>
      </c>
      <c r="I79" s="178">
        <v>31506.63</v>
      </c>
      <c r="J79" s="178">
        <v>296.17</v>
      </c>
      <c r="K79" s="178"/>
      <c r="L79" s="64"/>
    </row>
    <row r="80" spans="1:12" ht="41.25" customHeight="1" x14ac:dyDescent="0.25">
      <c r="A80" s="196" t="s">
        <v>180</v>
      </c>
      <c r="B80" s="197"/>
      <c r="C80" s="197"/>
      <c r="D80" s="159"/>
      <c r="E80" s="178"/>
      <c r="F80" s="178"/>
      <c r="G80" s="178"/>
      <c r="H80" s="178"/>
      <c r="I80" s="178"/>
      <c r="J80" s="178"/>
      <c r="K80" s="178"/>
      <c r="L80" s="64"/>
    </row>
    <row r="81" spans="1:12" ht="24.95" customHeight="1" x14ac:dyDescent="0.25">
      <c r="A81" s="180"/>
      <c r="B81" s="181"/>
      <c r="C81" s="182"/>
      <c r="D81" s="159" t="str">
        <f t="shared" ref="D81:D94" si="2">IF(SUM(E81:K81)&gt;0,(SUM(E81:K81)),"")</f>
        <v/>
      </c>
      <c r="E81" s="178"/>
      <c r="F81" s="178"/>
      <c r="G81" s="178"/>
      <c r="H81" s="178"/>
      <c r="I81" s="178"/>
      <c r="J81" s="178"/>
      <c r="K81" s="178"/>
      <c r="L81" s="64"/>
    </row>
    <row r="82" spans="1:12" ht="24.95" customHeight="1" x14ac:dyDescent="0.25">
      <c r="A82" s="180"/>
      <c r="B82" s="181"/>
      <c r="C82" s="182"/>
      <c r="D82" s="159" t="str">
        <f t="shared" si="2"/>
        <v/>
      </c>
      <c r="E82" s="178"/>
      <c r="F82" s="178"/>
      <c r="G82" s="178"/>
      <c r="H82" s="178"/>
      <c r="I82" s="178"/>
      <c r="J82" s="178"/>
      <c r="K82" s="178"/>
      <c r="L82" s="64"/>
    </row>
    <row r="83" spans="1:12" ht="24.95" customHeight="1" x14ac:dyDescent="0.25">
      <c r="A83" s="180"/>
      <c r="B83" s="181"/>
      <c r="C83" s="182"/>
      <c r="D83" s="159" t="str">
        <f t="shared" si="2"/>
        <v/>
      </c>
      <c r="E83" s="178"/>
      <c r="F83" s="178"/>
      <c r="G83" s="178"/>
      <c r="H83" s="178"/>
      <c r="I83" s="178"/>
      <c r="J83" s="178"/>
      <c r="K83" s="178"/>
      <c r="L83" s="64"/>
    </row>
    <row r="84" spans="1:12" ht="24.95" customHeight="1" x14ac:dyDescent="0.25">
      <c r="A84" s="180"/>
      <c r="B84" s="181"/>
      <c r="C84" s="182"/>
      <c r="D84" s="159" t="str">
        <f t="shared" si="2"/>
        <v/>
      </c>
      <c r="E84" s="178"/>
      <c r="F84" s="178"/>
      <c r="G84" s="178"/>
      <c r="H84" s="178"/>
      <c r="I84" s="178"/>
      <c r="J84" s="178"/>
      <c r="K84" s="178"/>
      <c r="L84" s="64"/>
    </row>
    <row r="85" spans="1:12" ht="46.5" customHeight="1" x14ac:dyDescent="0.25">
      <c r="A85" s="180"/>
      <c r="B85" s="181"/>
      <c r="C85" s="182"/>
      <c r="D85" s="159" t="str">
        <f t="shared" si="2"/>
        <v/>
      </c>
      <c r="E85" s="178"/>
      <c r="F85" s="178"/>
      <c r="G85" s="178"/>
      <c r="H85" s="178"/>
      <c r="I85" s="178"/>
      <c r="J85" s="178"/>
      <c r="K85" s="178"/>
      <c r="L85" s="64"/>
    </row>
    <row r="86" spans="1:12" ht="24.95" customHeight="1" x14ac:dyDescent="0.25">
      <c r="A86" s="180"/>
      <c r="B86" s="181"/>
      <c r="C86" s="182"/>
      <c r="D86" s="159" t="str">
        <f t="shared" si="2"/>
        <v/>
      </c>
      <c r="E86" s="178"/>
      <c r="F86" s="178"/>
      <c r="G86" s="178"/>
      <c r="H86" s="178"/>
      <c r="I86" s="178"/>
      <c r="J86" s="178"/>
      <c r="K86" s="178"/>
      <c r="L86" s="64"/>
    </row>
    <row r="87" spans="1:12" ht="24.95" customHeight="1" x14ac:dyDescent="0.25">
      <c r="A87" s="180"/>
      <c r="B87" s="181"/>
      <c r="C87" s="182"/>
      <c r="D87" s="159" t="str">
        <f t="shared" si="2"/>
        <v/>
      </c>
      <c r="E87" s="178"/>
      <c r="F87" s="178"/>
      <c r="G87" s="178"/>
      <c r="H87" s="178"/>
      <c r="I87" s="178"/>
      <c r="J87" s="178"/>
      <c r="K87" s="178"/>
      <c r="L87" s="64"/>
    </row>
    <row r="88" spans="1:12" ht="24.95" customHeight="1" x14ac:dyDescent="0.25">
      <c r="A88" s="180"/>
      <c r="B88" s="181"/>
      <c r="C88" s="182"/>
      <c r="D88" s="159" t="str">
        <f t="shared" si="2"/>
        <v/>
      </c>
      <c r="E88" s="178"/>
      <c r="F88" s="178"/>
      <c r="G88" s="178"/>
      <c r="H88" s="178"/>
      <c r="I88" s="178"/>
      <c r="J88" s="178"/>
      <c r="K88" s="178"/>
      <c r="L88" s="64"/>
    </row>
    <row r="89" spans="1:12" ht="24.95" customHeight="1" x14ac:dyDescent="0.25">
      <c r="A89" s="180"/>
      <c r="B89" s="181"/>
      <c r="C89" s="182"/>
      <c r="D89" s="159" t="str">
        <f t="shared" si="2"/>
        <v/>
      </c>
      <c r="E89" s="178"/>
      <c r="F89" s="178"/>
      <c r="G89" s="178"/>
      <c r="H89" s="178"/>
      <c r="I89" s="178"/>
      <c r="J89" s="178"/>
      <c r="K89" s="178"/>
      <c r="L89" s="64"/>
    </row>
    <row r="90" spans="1:12" ht="24.95" customHeight="1" x14ac:dyDescent="0.25">
      <c r="A90" s="180"/>
      <c r="B90" s="181"/>
      <c r="C90" s="182"/>
      <c r="D90" s="159" t="str">
        <f t="shared" si="2"/>
        <v/>
      </c>
      <c r="E90" s="178"/>
      <c r="F90" s="178"/>
      <c r="G90" s="178"/>
      <c r="H90" s="178"/>
      <c r="I90" s="178"/>
      <c r="J90" s="178"/>
      <c r="K90" s="178"/>
      <c r="L90" s="64"/>
    </row>
    <row r="91" spans="1:12" ht="24.95" customHeight="1" x14ac:dyDescent="0.25">
      <c r="A91" s="180"/>
      <c r="B91" s="181"/>
      <c r="C91" s="182"/>
      <c r="D91" s="159" t="str">
        <f t="shared" si="2"/>
        <v/>
      </c>
      <c r="E91" s="178"/>
      <c r="F91" s="178"/>
      <c r="G91" s="178"/>
      <c r="H91" s="178"/>
      <c r="I91" s="178"/>
      <c r="J91" s="178"/>
      <c r="K91" s="178"/>
      <c r="L91" s="64"/>
    </row>
    <row r="92" spans="1:12" ht="24.95" customHeight="1" x14ac:dyDescent="0.25">
      <c r="A92" s="180"/>
      <c r="B92" s="181"/>
      <c r="C92" s="182"/>
      <c r="D92" s="159" t="str">
        <f t="shared" si="2"/>
        <v/>
      </c>
      <c r="E92" s="178"/>
      <c r="F92" s="178"/>
      <c r="G92" s="178"/>
      <c r="H92" s="178"/>
      <c r="I92" s="178"/>
      <c r="J92" s="178"/>
      <c r="K92" s="178"/>
      <c r="L92" s="64"/>
    </row>
    <row r="93" spans="1:12" ht="24.95" customHeight="1" x14ac:dyDescent="0.25">
      <c r="A93" s="180"/>
      <c r="B93" s="181"/>
      <c r="C93" s="182"/>
      <c r="D93" s="159" t="str">
        <f t="shared" si="2"/>
        <v/>
      </c>
      <c r="E93" s="178"/>
      <c r="F93" s="178"/>
      <c r="G93" s="178"/>
      <c r="H93" s="178"/>
      <c r="I93" s="178"/>
      <c r="J93" s="178"/>
      <c r="K93" s="178"/>
      <c r="L93" s="64"/>
    </row>
    <row r="94" spans="1:12" ht="24.95" customHeight="1" thickBot="1" x14ac:dyDescent="0.3">
      <c r="A94" s="183"/>
      <c r="B94" s="184"/>
      <c r="C94" s="185"/>
      <c r="D94" s="160" t="str">
        <f t="shared" si="2"/>
        <v/>
      </c>
      <c r="E94" s="179"/>
      <c r="F94" s="179"/>
      <c r="G94" s="179"/>
      <c r="H94" s="179"/>
      <c r="I94" s="179"/>
      <c r="J94" s="179"/>
      <c r="K94" s="179"/>
      <c r="L94" s="64"/>
    </row>
    <row r="95" spans="1:12" ht="24.95" customHeight="1" thickBot="1" x14ac:dyDescent="0.3">
      <c r="A95" s="239" t="s">
        <v>233</v>
      </c>
      <c r="B95" s="240"/>
      <c r="C95" s="240"/>
      <c r="D95" s="161">
        <f>SUM(D17:D94)</f>
        <v>1105470.7099999997</v>
      </c>
      <c r="E95" s="105">
        <f t="shared" ref="E95:K95" si="3">SUM(E17:E94)</f>
        <v>689953.54000000015</v>
      </c>
      <c r="F95" s="105">
        <f t="shared" si="3"/>
        <v>208071.58999999997</v>
      </c>
      <c r="G95" s="105">
        <f t="shared" si="3"/>
        <v>15746.49</v>
      </c>
      <c r="H95" s="105">
        <f t="shared" si="3"/>
        <v>85790.609999999986</v>
      </c>
      <c r="I95" s="105">
        <f t="shared" si="3"/>
        <v>103757.67</v>
      </c>
      <c r="J95" s="105">
        <f t="shared" si="3"/>
        <v>2150.81</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51C2-C3CB-4060-AA56-9E4C1A089346}">
  <sheetPr>
    <tabColor rgb="FF92D050"/>
    <pageSetUpPr fitToPage="1"/>
  </sheetPr>
  <dimension ref="A1:Y113"/>
  <sheetViews>
    <sheetView showGridLines="0" zoomScale="65" zoomScaleNormal="65" zoomScaleSheetLayoutView="100" workbookViewId="0">
      <selection activeCell="E83" sqref="E83"/>
    </sheetView>
  </sheetViews>
  <sheetFormatPr defaultColWidth="9.140625" defaultRowHeight="24.95" customHeight="1" x14ac:dyDescent="0.25"/>
  <cols>
    <col min="1" max="1" width="18.7109375" style="33" customWidth="1"/>
    <col min="2" max="2" width="21.140625" style="33" customWidth="1"/>
    <col min="3" max="3" width="68.710937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62" t="s">
        <v>141</v>
      </c>
      <c r="H1" s="163"/>
      <c r="I1" s="163"/>
      <c r="J1" s="163"/>
      <c r="K1" s="164"/>
      <c r="L1" s="85"/>
      <c r="M1" s="205" t="s">
        <v>147</v>
      </c>
      <c r="N1" s="205"/>
    </row>
    <row r="2" spans="1:25" ht="30" customHeight="1" x14ac:dyDescent="0.25">
      <c r="A2" s="227" t="s">
        <v>200</v>
      </c>
      <c r="B2" s="227"/>
      <c r="C2" s="227"/>
      <c r="D2" s="227"/>
      <c r="E2" s="227"/>
      <c r="F2" s="76"/>
      <c r="G2" s="251" t="s">
        <v>142</v>
      </c>
      <c r="H2" s="252"/>
      <c r="I2" s="252"/>
      <c r="J2" s="252"/>
      <c r="K2" s="165">
        <f>D95</f>
        <v>98697.88</v>
      </c>
      <c r="M2" s="192" t="s">
        <v>183</v>
      </c>
      <c r="N2" s="192"/>
    </row>
    <row r="3" spans="1:25" ht="30" customHeight="1" x14ac:dyDescent="0.25">
      <c r="A3" s="227"/>
      <c r="B3" s="227"/>
      <c r="C3" s="227"/>
      <c r="D3" s="227"/>
      <c r="E3" s="227"/>
      <c r="F3" s="76"/>
      <c r="G3" s="253" t="s">
        <v>184</v>
      </c>
      <c r="H3" s="254"/>
      <c r="I3" s="254"/>
      <c r="J3" s="254"/>
      <c r="K3" s="62"/>
      <c r="M3" s="222" t="s">
        <v>130</v>
      </c>
      <c r="N3" s="222"/>
    </row>
    <row r="4" spans="1:25" ht="30" customHeight="1" x14ac:dyDescent="0.25">
      <c r="A4" s="227"/>
      <c r="B4" s="227"/>
      <c r="C4" s="227"/>
      <c r="D4" s="227"/>
      <c r="E4" s="227"/>
      <c r="F4" s="76"/>
      <c r="G4" s="249" t="s">
        <v>185</v>
      </c>
      <c r="H4" s="250"/>
      <c r="I4" s="250"/>
      <c r="J4" s="250"/>
      <c r="K4" s="62"/>
      <c r="L4" s="67"/>
      <c r="M4" s="192" t="s">
        <v>188</v>
      </c>
      <c r="N4" s="192"/>
      <c r="O4" s="63"/>
      <c r="P4" s="63"/>
      <c r="Q4" s="63"/>
      <c r="R4" s="63"/>
      <c r="S4" s="63"/>
      <c r="T4" s="63"/>
      <c r="U4" s="63"/>
      <c r="V4" s="63"/>
      <c r="W4" s="63"/>
      <c r="X4" s="63"/>
      <c r="Y4" s="63"/>
    </row>
    <row r="5" spans="1:25" ht="30" customHeight="1" x14ac:dyDescent="0.25">
      <c r="A5" s="221"/>
      <c r="B5" s="221"/>
      <c r="C5" s="221"/>
      <c r="D5" s="221"/>
      <c r="E5" s="221"/>
      <c r="F5" s="76"/>
      <c r="G5" s="249" t="s">
        <v>187</v>
      </c>
      <c r="H5" s="250"/>
      <c r="I5" s="250"/>
      <c r="J5" s="250"/>
      <c r="K5" s="62"/>
      <c r="L5" s="61"/>
      <c r="M5" s="192" t="s">
        <v>189</v>
      </c>
      <c r="N5" s="192"/>
      <c r="O5" s="63"/>
      <c r="P5" s="63"/>
      <c r="Q5" s="63"/>
      <c r="R5" s="63"/>
      <c r="S5" s="63"/>
      <c r="T5" s="63"/>
      <c r="U5" s="63"/>
      <c r="V5" s="63"/>
      <c r="W5" s="63"/>
      <c r="X5" s="63"/>
      <c r="Y5" s="63"/>
    </row>
    <row r="6" spans="1:25" ht="43.5" customHeight="1" thickBot="1" x14ac:dyDescent="0.3">
      <c r="F6" s="76"/>
      <c r="G6" s="245" t="s">
        <v>143</v>
      </c>
      <c r="H6" s="246"/>
      <c r="I6" s="246"/>
      <c r="J6" s="246"/>
      <c r="K6" s="261">
        <f>SUM(K2:K5)</f>
        <v>98697.88</v>
      </c>
      <c r="L6" s="61"/>
      <c r="M6" s="192" t="s">
        <v>146</v>
      </c>
      <c r="N6" s="192"/>
      <c r="O6" s="69"/>
      <c r="P6" s="69"/>
      <c r="Q6" s="69"/>
      <c r="R6" s="69"/>
      <c r="S6" s="69"/>
      <c r="T6" s="69"/>
      <c r="U6" s="69"/>
      <c r="V6" s="69"/>
      <c r="W6" s="69"/>
      <c r="X6" s="69"/>
      <c r="Y6" s="69"/>
    </row>
    <row r="7" spans="1:25" ht="66" customHeight="1" thickBot="1" x14ac:dyDescent="0.3">
      <c r="A7" s="76"/>
      <c r="B7" s="76"/>
      <c r="D7" s="76" t="s">
        <v>235</v>
      </c>
      <c r="F7" s="76"/>
      <c r="G7" s="245" t="s">
        <v>144</v>
      </c>
      <c r="H7" s="246"/>
      <c r="I7" s="246"/>
      <c r="J7" s="246"/>
      <c r="K7" s="166">
        <v>98697.84</v>
      </c>
      <c r="M7" s="192" t="s">
        <v>190</v>
      </c>
      <c r="N7" s="192"/>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47"/>
      <c r="B9" s="209" t="s">
        <v>149</v>
      </c>
      <c r="C9" s="210"/>
      <c r="D9" s="215" t="s">
        <v>5</v>
      </c>
      <c r="E9" s="72" t="s">
        <v>6</v>
      </c>
      <c r="F9" s="73"/>
      <c r="G9" s="73"/>
      <c r="H9" s="73"/>
      <c r="I9" s="73"/>
      <c r="J9" s="73"/>
      <c r="K9" s="74"/>
      <c r="L9" s="75"/>
      <c r="M9" s="205" t="s">
        <v>133</v>
      </c>
      <c r="N9" s="205"/>
      <c r="O9" s="70"/>
      <c r="P9" s="70"/>
      <c r="Q9" s="70"/>
      <c r="R9" s="70"/>
      <c r="S9" s="70"/>
      <c r="T9" s="70"/>
      <c r="U9" s="70"/>
      <c r="V9" s="70"/>
      <c r="W9" s="70"/>
      <c r="X9" s="70"/>
      <c r="Y9" s="70"/>
    </row>
    <row r="10" spans="1:25" s="76" customFormat="1" ht="24.95" customHeight="1" thickBot="1" x14ac:dyDescent="0.3">
      <c r="A10" s="248"/>
      <c r="B10" s="211"/>
      <c r="C10" s="212"/>
      <c r="D10" s="216"/>
      <c r="E10" s="77" t="s">
        <v>234</v>
      </c>
      <c r="F10" s="78"/>
      <c r="G10" s="78"/>
      <c r="H10" s="78"/>
      <c r="I10" s="78"/>
      <c r="J10" s="78"/>
      <c r="K10" s="79"/>
      <c r="L10" s="75"/>
      <c r="M10" s="218" t="s">
        <v>191</v>
      </c>
      <c r="N10" s="219"/>
      <c r="O10" s="80"/>
      <c r="P10" s="80"/>
      <c r="Q10" s="80"/>
      <c r="R10" s="80"/>
      <c r="S10" s="80"/>
      <c r="T10" s="80"/>
      <c r="U10" s="80"/>
      <c r="V10" s="80"/>
      <c r="W10" s="80"/>
      <c r="X10" s="80"/>
      <c r="Y10" s="80"/>
    </row>
    <row r="11" spans="1:25" s="76" customFormat="1" ht="30.75" customHeight="1" thickBot="1" x14ac:dyDescent="0.3">
      <c r="A11" s="107" t="s">
        <v>151</v>
      </c>
      <c r="B11" s="241" t="s">
        <v>252</v>
      </c>
      <c r="C11" s="242"/>
      <c r="D11" s="51" t="s">
        <v>253</v>
      </c>
      <c r="E11" s="77" t="s">
        <v>167</v>
      </c>
      <c r="F11" s="78"/>
      <c r="G11" s="78"/>
      <c r="H11" s="78"/>
      <c r="I11" s="78"/>
      <c r="J11" s="78"/>
      <c r="K11" s="79"/>
      <c r="L11" s="81"/>
      <c r="M11" s="219"/>
      <c r="N11" s="219"/>
      <c r="O11" s="80"/>
      <c r="P11" s="80"/>
      <c r="Q11" s="80"/>
      <c r="R11" s="80"/>
      <c r="S11" s="80"/>
      <c r="T11" s="80"/>
      <c r="U11" s="80"/>
      <c r="V11" s="80"/>
      <c r="W11" s="80"/>
      <c r="X11" s="80"/>
      <c r="Y11" s="80"/>
    </row>
    <row r="12" spans="1:25" s="76" customFormat="1" ht="35.1" customHeight="1" thickBot="1" x14ac:dyDescent="0.3">
      <c r="A12" s="107" t="s">
        <v>168</v>
      </c>
      <c r="B12" s="243" t="str">
        <f>Central!B12</f>
        <v>CAVIAT- Coconino Association for Vocations, Industry, and Technology</v>
      </c>
      <c r="C12" s="244"/>
      <c r="D12" s="187" t="str">
        <f>Central!D12</f>
        <v>030801</v>
      </c>
      <c r="E12" s="82" t="s">
        <v>145</v>
      </c>
      <c r="F12" s="83"/>
      <c r="G12" s="83"/>
      <c r="H12" s="83"/>
      <c r="I12" s="83"/>
      <c r="J12" s="83"/>
      <c r="K12" s="84"/>
      <c r="L12" s="85"/>
      <c r="M12" s="219"/>
      <c r="N12" s="219"/>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19"/>
      <c r="N13" s="219"/>
    </row>
    <row r="14" spans="1:25" ht="35.1" customHeight="1" thickBot="1" x14ac:dyDescent="0.3">
      <c r="A14" s="154"/>
      <c r="B14" s="109"/>
      <c r="C14" s="154"/>
      <c r="D14" s="110"/>
      <c r="E14" s="198" t="s">
        <v>8</v>
      </c>
      <c r="F14" s="199"/>
      <c r="G14" s="199"/>
      <c r="H14" s="199"/>
      <c r="I14" s="199"/>
      <c r="J14" s="199"/>
      <c r="K14" s="200"/>
      <c r="M14" s="219" t="s">
        <v>192</v>
      </c>
      <c r="N14" s="219"/>
      <c r="O14" s="89"/>
      <c r="P14" s="89"/>
      <c r="Q14" s="89"/>
      <c r="R14" s="89"/>
      <c r="S14" s="89"/>
      <c r="T14" s="89"/>
      <c r="U14" s="89"/>
      <c r="V14" s="89"/>
      <c r="W14" s="89"/>
      <c r="X14" s="89"/>
      <c r="Y14" s="89"/>
    </row>
    <row r="15" spans="1:25" ht="29.25" customHeight="1" thickBot="1" x14ac:dyDescent="0.3">
      <c r="A15" s="155"/>
      <c r="B15" s="112"/>
      <c r="C15" s="155"/>
      <c r="D15" s="113"/>
      <c r="E15" s="198" t="s">
        <v>9</v>
      </c>
      <c r="F15" s="201"/>
      <c r="G15" s="201"/>
      <c r="H15" s="201"/>
      <c r="I15" s="201"/>
      <c r="J15" s="202"/>
      <c r="K15" s="203" t="s">
        <v>10</v>
      </c>
      <c r="M15" s="219"/>
      <c r="N15" s="219"/>
    </row>
    <row r="16" spans="1:25" s="90" customFormat="1" ht="116.25" customHeight="1" thickBot="1" x14ac:dyDescent="0.3">
      <c r="A16" s="114" t="s">
        <v>150</v>
      </c>
      <c r="B16" s="102" t="s">
        <v>135</v>
      </c>
      <c r="C16" s="104" t="s">
        <v>11</v>
      </c>
      <c r="D16" s="103" t="s">
        <v>12</v>
      </c>
      <c r="E16" s="35" t="s">
        <v>13</v>
      </c>
      <c r="F16" s="36" t="s">
        <v>14</v>
      </c>
      <c r="G16" s="36" t="s">
        <v>136</v>
      </c>
      <c r="H16" s="36" t="s">
        <v>137</v>
      </c>
      <c r="I16" s="36" t="s">
        <v>139</v>
      </c>
      <c r="J16" s="37" t="s">
        <v>138</v>
      </c>
      <c r="K16" s="204"/>
      <c r="M16" s="219"/>
      <c r="N16" s="219"/>
    </row>
    <row r="17" spans="1:14" s="91" customFormat="1" ht="24.95" customHeight="1" x14ac:dyDescent="0.25">
      <c r="A17" s="49" t="s">
        <v>15</v>
      </c>
      <c r="B17" s="156">
        <v>301</v>
      </c>
      <c r="C17" s="130" t="s">
        <v>221</v>
      </c>
      <c r="D17" s="157" t="str">
        <f t="shared" ref="D17:D48" si="0">IF(SUM(E17:K17)&gt;0,(SUM(E17:K17)),"")</f>
        <v/>
      </c>
      <c r="E17" s="177" t="s">
        <v>254</v>
      </c>
      <c r="F17" s="177" t="s">
        <v>254</v>
      </c>
      <c r="G17" s="177" t="s">
        <v>254</v>
      </c>
      <c r="H17" s="177" t="s">
        <v>254</v>
      </c>
      <c r="I17" s="177" t="s">
        <v>254</v>
      </c>
      <c r="J17" s="177" t="s">
        <v>254</v>
      </c>
      <c r="K17" s="177" t="s">
        <v>254</v>
      </c>
      <c r="M17" s="94"/>
      <c r="N17" s="151" t="s">
        <v>169</v>
      </c>
    </row>
    <row r="18" spans="1:14" s="91" customFormat="1" ht="24.95" customHeight="1" x14ac:dyDescent="0.25">
      <c r="A18" s="50" t="s">
        <v>16</v>
      </c>
      <c r="B18" s="158">
        <v>302</v>
      </c>
      <c r="C18" s="131" t="s">
        <v>17</v>
      </c>
      <c r="D18" s="159" t="str">
        <f t="shared" si="0"/>
        <v/>
      </c>
      <c r="E18" s="178" t="s">
        <v>254</v>
      </c>
      <c r="F18" s="178" t="s">
        <v>254</v>
      </c>
      <c r="G18" s="178" t="s">
        <v>254</v>
      </c>
      <c r="H18" s="178" t="s">
        <v>254</v>
      </c>
      <c r="I18" s="178" t="s">
        <v>254</v>
      </c>
      <c r="J18" s="178" t="s">
        <v>254</v>
      </c>
      <c r="K18" s="178" t="s">
        <v>254</v>
      </c>
      <c r="M18" s="153"/>
      <c r="N18" s="151" t="s">
        <v>170</v>
      </c>
    </row>
    <row r="19" spans="1:14" s="91" customFormat="1" ht="24.95" customHeight="1" x14ac:dyDescent="0.25">
      <c r="A19" s="50" t="s">
        <v>206</v>
      </c>
      <c r="B19" s="158">
        <v>376</v>
      </c>
      <c r="C19" s="131" t="s">
        <v>207</v>
      </c>
      <c r="D19" s="159" t="str">
        <f t="shared" si="0"/>
        <v/>
      </c>
      <c r="E19" s="178" t="s">
        <v>254</v>
      </c>
      <c r="F19" s="178" t="s">
        <v>254</v>
      </c>
      <c r="G19" s="178" t="s">
        <v>254</v>
      </c>
      <c r="H19" s="178" t="s">
        <v>254</v>
      </c>
      <c r="I19" s="178" t="s">
        <v>254</v>
      </c>
      <c r="J19" s="178" t="s">
        <v>254</v>
      </c>
      <c r="K19" s="178" t="s">
        <v>254</v>
      </c>
      <c r="M19" s="153"/>
      <c r="N19" s="151"/>
    </row>
    <row r="20" spans="1:14" s="91" customFormat="1" ht="24.95" customHeight="1" x14ac:dyDescent="0.25">
      <c r="A20" s="50" t="s">
        <v>18</v>
      </c>
      <c r="B20" s="158">
        <v>303</v>
      </c>
      <c r="C20" s="131" t="s">
        <v>19</v>
      </c>
      <c r="D20" s="159" t="str">
        <f t="shared" si="0"/>
        <v/>
      </c>
      <c r="E20" s="178" t="s">
        <v>254</v>
      </c>
      <c r="F20" s="178" t="s">
        <v>254</v>
      </c>
      <c r="G20" s="178" t="s">
        <v>254</v>
      </c>
      <c r="H20" s="178" t="s">
        <v>254</v>
      </c>
      <c r="I20" s="178" t="s">
        <v>254</v>
      </c>
      <c r="J20" s="178" t="s">
        <v>254</v>
      </c>
      <c r="K20" s="178" t="s">
        <v>254</v>
      </c>
      <c r="M20" s="94"/>
      <c r="N20" s="192" t="s">
        <v>171</v>
      </c>
    </row>
    <row r="21" spans="1:14" s="91" customFormat="1" ht="24.95" customHeight="1" x14ac:dyDescent="0.25">
      <c r="A21" s="50" t="s">
        <v>20</v>
      </c>
      <c r="B21" s="158">
        <v>304</v>
      </c>
      <c r="C21" s="131" t="s">
        <v>21</v>
      </c>
      <c r="D21" s="159" t="str">
        <f t="shared" si="0"/>
        <v/>
      </c>
      <c r="E21" s="178" t="s">
        <v>254</v>
      </c>
      <c r="F21" s="178" t="s">
        <v>254</v>
      </c>
      <c r="G21" s="178" t="s">
        <v>254</v>
      </c>
      <c r="H21" s="178" t="s">
        <v>254</v>
      </c>
      <c r="I21" s="178" t="s">
        <v>254</v>
      </c>
      <c r="J21" s="178" t="s">
        <v>254</v>
      </c>
      <c r="K21" s="178" t="s">
        <v>254</v>
      </c>
      <c r="M21" s="94"/>
      <c r="N21" s="192"/>
    </row>
    <row r="22" spans="1:14" s="91" customFormat="1" ht="24.95" customHeight="1" x14ac:dyDescent="0.25">
      <c r="A22" s="50" t="s">
        <v>22</v>
      </c>
      <c r="B22" s="158">
        <v>305</v>
      </c>
      <c r="C22" s="131" t="s">
        <v>23</v>
      </c>
      <c r="D22" s="159" t="str">
        <f t="shared" si="0"/>
        <v/>
      </c>
      <c r="E22" s="178" t="s">
        <v>254</v>
      </c>
      <c r="F22" s="178" t="s">
        <v>254</v>
      </c>
      <c r="G22" s="178" t="s">
        <v>254</v>
      </c>
      <c r="H22" s="178" t="s">
        <v>254</v>
      </c>
      <c r="I22" s="178" t="s">
        <v>254</v>
      </c>
      <c r="J22" s="178" t="s">
        <v>254</v>
      </c>
      <c r="K22" s="178" t="s">
        <v>254</v>
      </c>
      <c r="M22" s="94"/>
      <c r="N22" s="192"/>
    </row>
    <row r="23" spans="1:14" s="91" customFormat="1" ht="24.95" customHeight="1" x14ac:dyDescent="0.25">
      <c r="A23" s="50" t="s">
        <v>24</v>
      </c>
      <c r="B23" s="158">
        <v>306</v>
      </c>
      <c r="C23" s="131" t="s">
        <v>25</v>
      </c>
      <c r="D23" s="159" t="str">
        <f t="shared" si="0"/>
        <v/>
      </c>
      <c r="E23" s="178" t="s">
        <v>254</v>
      </c>
      <c r="F23" s="178" t="s">
        <v>254</v>
      </c>
      <c r="G23" s="178" t="s">
        <v>254</v>
      </c>
      <c r="H23" s="178" t="s">
        <v>254</v>
      </c>
      <c r="I23" s="178" t="s">
        <v>254</v>
      </c>
      <c r="J23" s="178" t="s">
        <v>254</v>
      </c>
      <c r="K23" s="178" t="s">
        <v>254</v>
      </c>
      <c r="M23" s="94"/>
      <c r="N23" s="192" t="s">
        <v>172</v>
      </c>
    </row>
    <row r="24" spans="1:14" s="91" customFormat="1" ht="24.95" customHeight="1" x14ac:dyDescent="0.25">
      <c r="A24" s="50" t="s">
        <v>26</v>
      </c>
      <c r="B24" s="158">
        <v>307</v>
      </c>
      <c r="C24" s="131" t="s">
        <v>27</v>
      </c>
      <c r="D24" s="159" t="str">
        <f t="shared" si="0"/>
        <v/>
      </c>
      <c r="E24" s="178" t="s">
        <v>254</v>
      </c>
      <c r="F24" s="178" t="s">
        <v>254</v>
      </c>
      <c r="G24" s="178" t="s">
        <v>254</v>
      </c>
      <c r="H24" s="178" t="s">
        <v>254</v>
      </c>
      <c r="I24" s="178" t="s">
        <v>254</v>
      </c>
      <c r="J24" s="178" t="s">
        <v>254</v>
      </c>
      <c r="K24" s="178" t="s">
        <v>254</v>
      </c>
      <c r="M24" s="94"/>
      <c r="N24" s="192"/>
    </row>
    <row r="25" spans="1:14" s="91" customFormat="1" ht="24.95" customHeight="1" x14ac:dyDescent="0.25">
      <c r="A25" s="50" t="s">
        <v>28</v>
      </c>
      <c r="B25" s="158">
        <v>309</v>
      </c>
      <c r="C25" s="131" t="s">
        <v>224</v>
      </c>
      <c r="D25" s="159" t="str">
        <f t="shared" si="0"/>
        <v/>
      </c>
      <c r="E25" s="178" t="s">
        <v>254</v>
      </c>
      <c r="F25" s="178" t="s">
        <v>254</v>
      </c>
      <c r="G25" s="178" t="s">
        <v>254</v>
      </c>
      <c r="H25" s="178" t="s">
        <v>254</v>
      </c>
      <c r="I25" s="178" t="s">
        <v>254</v>
      </c>
      <c r="J25" s="178" t="s">
        <v>254</v>
      </c>
      <c r="K25" s="178" t="s">
        <v>254</v>
      </c>
      <c r="M25" s="94"/>
      <c r="N25" s="192" t="s">
        <v>173</v>
      </c>
    </row>
    <row r="26" spans="1:14" s="91" customFormat="1" ht="24.95" customHeight="1" x14ac:dyDescent="0.25">
      <c r="A26" s="50" t="s">
        <v>30</v>
      </c>
      <c r="B26" s="158">
        <v>310</v>
      </c>
      <c r="C26" s="131" t="s">
        <v>31</v>
      </c>
      <c r="D26" s="159" t="str">
        <f t="shared" si="0"/>
        <v/>
      </c>
      <c r="E26" s="178" t="s">
        <v>254</v>
      </c>
      <c r="F26" s="178" t="s">
        <v>254</v>
      </c>
      <c r="G26" s="178" t="s">
        <v>254</v>
      </c>
      <c r="H26" s="178" t="s">
        <v>254</v>
      </c>
      <c r="I26" s="178" t="s">
        <v>254</v>
      </c>
      <c r="J26" s="178" t="s">
        <v>254</v>
      </c>
      <c r="K26" s="178" t="s">
        <v>254</v>
      </c>
      <c r="M26" s="94"/>
      <c r="N26" s="192"/>
    </row>
    <row r="27" spans="1:14" s="91" customFormat="1" ht="24.95" customHeight="1" x14ac:dyDescent="0.25">
      <c r="A27" s="50" t="s">
        <v>32</v>
      </c>
      <c r="B27" s="158">
        <v>311</v>
      </c>
      <c r="C27" s="131" t="s">
        <v>33</v>
      </c>
      <c r="D27" s="159">
        <f t="shared" si="0"/>
        <v>16330.38</v>
      </c>
      <c r="E27" s="178">
        <v>13419.74</v>
      </c>
      <c r="F27" s="178">
        <v>2806.76</v>
      </c>
      <c r="G27" s="178">
        <v>103.88</v>
      </c>
      <c r="H27" s="178" t="s">
        <v>254</v>
      </c>
      <c r="I27" s="178" t="s">
        <v>254</v>
      </c>
      <c r="J27" s="178" t="s">
        <v>254</v>
      </c>
      <c r="K27" s="178" t="s">
        <v>254</v>
      </c>
      <c r="M27" s="94"/>
      <c r="N27" s="192" t="s">
        <v>174</v>
      </c>
    </row>
    <row r="28" spans="1:14" s="91" customFormat="1" ht="24.95" customHeight="1" x14ac:dyDescent="0.25">
      <c r="A28" s="50" t="s">
        <v>34</v>
      </c>
      <c r="B28" s="158">
        <v>312</v>
      </c>
      <c r="C28" s="131" t="s">
        <v>35</v>
      </c>
      <c r="D28" s="159" t="str">
        <f t="shared" si="0"/>
        <v/>
      </c>
      <c r="E28" s="178" t="s">
        <v>254</v>
      </c>
      <c r="F28" s="178" t="s">
        <v>254</v>
      </c>
      <c r="G28" s="178" t="s">
        <v>254</v>
      </c>
      <c r="H28" s="178" t="s">
        <v>254</v>
      </c>
      <c r="I28" s="178" t="s">
        <v>254</v>
      </c>
      <c r="J28" s="178" t="s">
        <v>254</v>
      </c>
      <c r="K28" s="178" t="s">
        <v>254</v>
      </c>
      <c r="M28" s="94"/>
      <c r="N28" s="192"/>
    </row>
    <row r="29" spans="1:14" s="91" customFormat="1" ht="24.95" customHeight="1" x14ac:dyDescent="0.25">
      <c r="A29" s="50" t="s">
        <v>36</v>
      </c>
      <c r="B29" s="158">
        <v>313</v>
      </c>
      <c r="C29" s="131" t="s">
        <v>208</v>
      </c>
      <c r="D29" s="159" t="str">
        <f t="shared" si="0"/>
        <v/>
      </c>
      <c r="E29" s="178" t="s">
        <v>254</v>
      </c>
      <c r="F29" s="178" t="s">
        <v>254</v>
      </c>
      <c r="G29" s="178" t="s">
        <v>254</v>
      </c>
      <c r="H29" s="178" t="s">
        <v>254</v>
      </c>
      <c r="I29" s="178" t="s">
        <v>254</v>
      </c>
      <c r="J29" s="178" t="s">
        <v>254</v>
      </c>
      <c r="K29" s="178" t="s">
        <v>254</v>
      </c>
      <c r="M29" s="94"/>
      <c r="N29" s="192"/>
    </row>
    <row r="30" spans="1:14" s="91" customFormat="1" ht="24.95" customHeight="1" x14ac:dyDescent="0.25">
      <c r="A30" s="50" t="s">
        <v>37</v>
      </c>
      <c r="B30" s="158">
        <v>314</v>
      </c>
      <c r="C30" s="131" t="s">
        <v>209</v>
      </c>
      <c r="D30" s="159" t="str">
        <f t="shared" si="0"/>
        <v/>
      </c>
      <c r="E30" s="178" t="s">
        <v>254</v>
      </c>
      <c r="F30" s="178" t="s">
        <v>254</v>
      </c>
      <c r="G30" s="178" t="s">
        <v>254</v>
      </c>
      <c r="H30" s="178" t="s">
        <v>254</v>
      </c>
      <c r="I30" s="178" t="s">
        <v>254</v>
      </c>
      <c r="J30" s="178" t="s">
        <v>254</v>
      </c>
      <c r="K30" s="178" t="s">
        <v>254</v>
      </c>
      <c r="M30" s="192" t="s">
        <v>186</v>
      </c>
      <c r="N30" s="192"/>
    </row>
    <row r="31" spans="1:14" s="91" customFormat="1" ht="24.95" customHeight="1" x14ac:dyDescent="0.25">
      <c r="A31" s="50" t="s">
        <v>38</v>
      </c>
      <c r="B31" s="158">
        <v>315</v>
      </c>
      <c r="C31" s="131" t="s">
        <v>39</v>
      </c>
      <c r="D31" s="159" t="str">
        <f t="shared" si="0"/>
        <v/>
      </c>
      <c r="E31" s="178" t="s">
        <v>254</v>
      </c>
      <c r="F31" s="178" t="s">
        <v>254</v>
      </c>
      <c r="G31" s="178" t="s">
        <v>254</v>
      </c>
      <c r="H31" s="178" t="s">
        <v>254</v>
      </c>
      <c r="I31" s="178" t="s">
        <v>254</v>
      </c>
      <c r="J31" s="178" t="s">
        <v>254</v>
      </c>
      <c r="K31" s="178" t="s">
        <v>254</v>
      </c>
      <c r="M31" s="192"/>
      <c r="N31" s="192"/>
    </row>
    <row r="32" spans="1:14" s="91" customFormat="1" ht="24.95" customHeight="1" x14ac:dyDescent="0.25">
      <c r="A32" s="50" t="s">
        <v>40</v>
      </c>
      <c r="B32" s="158">
        <v>316</v>
      </c>
      <c r="C32" s="131" t="s">
        <v>41</v>
      </c>
      <c r="D32" s="159" t="str">
        <f t="shared" si="0"/>
        <v/>
      </c>
      <c r="E32" s="178" t="s">
        <v>254</v>
      </c>
      <c r="F32" s="178" t="s">
        <v>254</v>
      </c>
      <c r="G32" s="178" t="s">
        <v>254</v>
      </c>
      <c r="H32" s="178" t="s">
        <v>254</v>
      </c>
      <c r="I32" s="178" t="s">
        <v>254</v>
      </c>
      <c r="J32" s="178" t="s">
        <v>254</v>
      </c>
      <c r="K32" s="178" t="s">
        <v>254</v>
      </c>
      <c r="M32" s="192"/>
      <c r="N32" s="192"/>
    </row>
    <row r="33" spans="1:23" s="91" customFormat="1" ht="24.95" customHeight="1" x14ac:dyDescent="0.25">
      <c r="A33" s="50" t="s">
        <v>42</v>
      </c>
      <c r="B33" s="158">
        <v>317</v>
      </c>
      <c r="C33" s="131" t="s">
        <v>43</v>
      </c>
      <c r="D33" s="159" t="str">
        <f t="shared" si="0"/>
        <v/>
      </c>
      <c r="E33" s="178" t="s">
        <v>254</v>
      </c>
      <c r="F33" s="178" t="s">
        <v>254</v>
      </c>
      <c r="G33" s="178" t="s">
        <v>254</v>
      </c>
      <c r="H33" s="178" t="s">
        <v>254</v>
      </c>
      <c r="I33" s="178" t="s">
        <v>254</v>
      </c>
      <c r="J33" s="178" t="s">
        <v>254</v>
      </c>
      <c r="K33" s="178" t="s">
        <v>254</v>
      </c>
      <c r="M33" s="192"/>
      <c r="N33" s="192"/>
    </row>
    <row r="34" spans="1:23" s="91" customFormat="1" ht="24.95" customHeight="1" x14ac:dyDescent="0.25">
      <c r="A34" s="50" t="s">
        <v>44</v>
      </c>
      <c r="B34" s="158">
        <v>318</v>
      </c>
      <c r="C34" s="131" t="s">
        <v>45</v>
      </c>
      <c r="D34" s="159">
        <f t="shared" si="0"/>
        <v>10814.47</v>
      </c>
      <c r="E34" s="178">
        <v>7248.59</v>
      </c>
      <c r="F34" s="178">
        <v>3461.97</v>
      </c>
      <c r="G34" s="178">
        <v>103.91</v>
      </c>
      <c r="H34" s="178" t="s">
        <v>254</v>
      </c>
      <c r="I34" s="178" t="s">
        <v>254</v>
      </c>
      <c r="J34" s="178" t="s">
        <v>254</v>
      </c>
      <c r="K34" s="178" t="s">
        <v>254</v>
      </c>
      <c r="M34" s="192"/>
      <c r="N34" s="192"/>
    </row>
    <row r="35" spans="1:23" s="91" customFormat="1" ht="24.95" customHeight="1" x14ac:dyDescent="0.25">
      <c r="A35" s="50" t="s">
        <v>46</v>
      </c>
      <c r="B35" s="158">
        <v>319</v>
      </c>
      <c r="C35" s="131" t="s">
        <v>223</v>
      </c>
      <c r="D35" s="159" t="str">
        <f t="shared" si="0"/>
        <v/>
      </c>
      <c r="E35" s="178" t="s">
        <v>254</v>
      </c>
      <c r="F35" s="178" t="s">
        <v>254</v>
      </c>
      <c r="G35" s="178" t="s">
        <v>254</v>
      </c>
      <c r="H35" s="178" t="s">
        <v>254</v>
      </c>
      <c r="I35" s="178" t="s">
        <v>254</v>
      </c>
      <c r="J35" s="178" t="s">
        <v>254</v>
      </c>
      <c r="K35" s="178" t="s">
        <v>254</v>
      </c>
      <c r="M35" s="192"/>
      <c r="N35" s="192"/>
    </row>
    <row r="36" spans="1:23" s="91" customFormat="1" ht="24.95" customHeight="1" x14ac:dyDescent="0.25">
      <c r="A36" s="50" t="s">
        <v>47</v>
      </c>
      <c r="B36" s="158">
        <v>320</v>
      </c>
      <c r="C36" s="131" t="s">
        <v>48</v>
      </c>
      <c r="D36" s="159">
        <f t="shared" si="0"/>
        <v>19942.589999999997</v>
      </c>
      <c r="E36" s="178">
        <v>3107.81</v>
      </c>
      <c r="F36" s="178">
        <v>1025.33</v>
      </c>
      <c r="G36" s="178">
        <v>103.91</v>
      </c>
      <c r="H36" s="178">
        <v>6638.69</v>
      </c>
      <c r="I36" s="178">
        <v>3526.23</v>
      </c>
      <c r="J36" s="178">
        <v>5540.62</v>
      </c>
      <c r="K36" s="178" t="s">
        <v>254</v>
      </c>
      <c r="M36" s="192"/>
      <c r="N36" s="192"/>
      <c r="O36" s="89"/>
      <c r="P36" s="89"/>
      <c r="Q36" s="89"/>
      <c r="R36" s="89"/>
      <c r="S36" s="89"/>
      <c r="T36" s="89"/>
      <c r="U36" s="89"/>
      <c r="V36" s="89"/>
      <c r="W36" s="89"/>
    </row>
    <row r="37" spans="1:23" s="91" customFormat="1" ht="24.95" customHeight="1" x14ac:dyDescent="0.25">
      <c r="A37" s="50" t="s">
        <v>49</v>
      </c>
      <c r="B37" s="158">
        <v>321</v>
      </c>
      <c r="C37" s="131" t="s">
        <v>50</v>
      </c>
      <c r="D37" s="159" t="str">
        <f t="shared" si="0"/>
        <v/>
      </c>
      <c r="E37" s="178" t="s">
        <v>254</v>
      </c>
      <c r="F37" s="178" t="s">
        <v>254</v>
      </c>
      <c r="G37" s="178" t="s">
        <v>254</v>
      </c>
      <c r="H37" s="178" t="s">
        <v>254</v>
      </c>
      <c r="I37" s="178" t="s">
        <v>254</v>
      </c>
      <c r="J37" s="178" t="s">
        <v>254</v>
      </c>
      <c r="K37" s="178" t="s">
        <v>254</v>
      </c>
      <c r="M37" s="192"/>
      <c r="N37" s="192"/>
    </row>
    <row r="38" spans="1:23" s="91" customFormat="1" ht="24.95" customHeight="1" x14ac:dyDescent="0.25">
      <c r="A38" s="50" t="s">
        <v>51</v>
      </c>
      <c r="B38" s="158">
        <v>322</v>
      </c>
      <c r="C38" s="131" t="s">
        <v>52</v>
      </c>
      <c r="D38" s="159" t="str">
        <f t="shared" si="0"/>
        <v/>
      </c>
      <c r="E38" s="178" t="s">
        <v>254</v>
      </c>
      <c r="F38" s="178" t="s">
        <v>254</v>
      </c>
      <c r="G38" s="178" t="s">
        <v>254</v>
      </c>
      <c r="H38" s="178" t="s">
        <v>254</v>
      </c>
      <c r="I38" s="178" t="s">
        <v>254</v>
      </c>
      <c r="J38" s="178" t="s">
        <v>254</v>
      </c>
      <c r="K38" s="178" t="s">
        <v>254</v>
      </c>
      <c r="M38" s="192"/>
      <c r="N38" s="192"/>
    </row>
    <row r="39" spans="1:23" s="91" customFormat="1" ht="24.95" customHeight="1" x14ac:dyDescent="0.25">
      <c r="A39" s="50" t="s">
        <v>53</v>
      </c>
      <c r="B39" s="158">
        <v>345</v>
      </c>
      <c r="C39" s="131" t="s">
        <v>54</v>
      </c>
      <c r="D39" s="159" t="str">
        <f t="shared" si="0"/>
        <v/>
      </c>
      <c r="E39" s="178" t="s">
        <v>254</v>
      </c>
      <c r="F39" s="178" t="s">
        <v>254</v>
      </c>
      <c r="G39" s="178" t="s">
        <v>254</v>
      </c>
      <c r="H39" s="178" t="s">
        <v>254</v>
      </c>
      <c r="I39" s="178" t="s">
        <v>254</v>
      </c>
      <c r="J39" s="178" t="s">
        <v>254</v>
      </c>
      <c r="K39" s="178" t="s">
        <v>254</v>
      </c>
      <c r="M39" s="95"/>
      <c r="N39" s="95"/>
    </row>
    <row r="40" spans="1:23" s="91" customFormat="1" ht="24.95" customHeight="1" x14ac:dyDescent="0.25">
      <c r="A40" s="50" t="s">
        <v>55</v>
      </c>
      <c r="B40" s="158">
        <v>323</v>
      </c>
      <c r="C40" s="131" t="s">
        <v>56</v>
      </c>
      <c r="D40" s="159" t="str">
        <f t="shared" si="0"/>
        <v/>
      </c>
      <c r="E40" s="178" t="s">
        <v>254</v>
      </c>
      <c r="F40" s="178" t="s">
        <v>254</v>
      </c>
      <c r="G40" s="178" t="s">
        <v>254</v>
      </c>
      <c r="H40" s="178" t="s">
        <v>254</v>
      </c>
      <c r="I40" s="178" t="s">
        <v>254</v>
      </c>
      <c r="J40" s="178" t="s">
        <v>254</v>
      </c>
      <c r="K40" s="178" t="s">
        <v>254</v>
      </c>
      <c r="M40" s="94"/>
      <c r="N40" s="192" t="s">
        <v>176</v>
      </c>
    </row>
    <row r="41" spans="1:23" s="91" customFormat="1" ht="24.95" customHeight="1" x14ac:dyDescent="0.25">
      <c r="A41" s="50" t="s">
        <v>57</v>
      </c>
      <c r="B41" s="158">
        <v>324</v>
      </c>
      <c r="C41" s="131" t="s">
        <v>58</v>
      </c>
      <c r="D41" s="159" t="str">
        <f t="shared" si="0"/>
        <v/>
      </c>
      <c r="E41" s="178" t="s">
        <v>254</v>
      </c>
      <c r="F41" s="178" t="s">
        <v>254</v>
      </c>
      <c r="G41" s="178" t="s">
        <v>254</v>
      </c>
      <c r="H41" s="178" t="s">
        <v>254</v>
      </c>
      <c r="I41" s="178" t="s">
        <v>254</v>
      </c>
      <c r="J41" s="178" t="s">
        <v>254</v>
      </c>
      <c r="K41" s="178" t="s">
        <v>254</v>
      </c>
      <c r="M41" s="94"/>
      <c r="N41" s="192"/>
    </row>
    <row r="42" spans="1:23" s="91" customFormat="1" ht="24.95" customHeight="1" x14ac:dyDescent="0.25">
      <c r="A42" s="50" t="s">
        <v>59</v>
      </c>
      <c r="B42" s="158">
        <v>325</v>
      </c>
      <c r="C42" s="131" t="s">
        <v>60</v>
      </c>
      <c r="D42" s="159" t="str">
        <f t="shared" si="0"/>
        <v/>
      </c>
      <c r="E42" s="178" t="s">
        <v>254</v>
      </c>
      <c r="F42" s="178" t="s">
        <v>254</v>
      </c>
      <c r="G42" s="178" t="s">
        <v>254</v>
      </c>
      <c r="H42" s="178" t="s">
        <v>254</v>
      </c>
      <c r="I42" s="178" t="s">
        <v>254</v>
      </c>
      <c r="J42" s="178" t="s">
        <v>254</v>
      </c>
      <c r="K42" s="178" t="s">
        <v>254</v>
      </c>
      <c r="M42" s="94"/>
      <c r="N42" s="192" t="s">
        <v>177</v>
      </c>
    </row>
    <row r="43" spans="1:23" s="91" customFormat="1" ht="24.95" customHeight="1" x14ac:dyDescent="0.25">
      <c r="A43" s="50" t="s">
        <v>61</v>
      </c>
      <c r="B43" s="158">
        <v>326</v>
      </c>
      <c r="C43" s="131" t="s">
        <v>62</v>
      </c>
      <c r="D43" s="159" t="str">
        <f t="shared" si="0"/>
        <v/>
      </c>
      <c r="E43" s="178" t="s">
        <v>254</v>
      </c>
      <c r="F43" s="178" t="s">
        <v>254</v>
      </c>
      <c r="G43" s="178" t="s">
        <v>254</v>
      </c>
      <c r="H43" s="178" t="s">
        <v>254</v>
      </c>
      <c r="I43" s="178" t="s">
        <v>254</v>
      </c>
      <c r="J43" s="178" t="s">
        <v>254</v>
      </c>
      <c r="K43" s="178" t="s">
        <v>254</v>
      </c>
      <c r="M43" s="94"/>
      <c r="N43" s="192"/>
    </row>
    <row r="44" spans="1:23" s="91" customFormat="1" ht="33" customHeight="1" x14ac:dyDescent="0.25">
      <c r="A44" s="50" t="s">
        <v>116</v>
      </c>
      <c r="B44" s="158">
        <v>359</v>
      </c>
      <c r="C44" s="131" t="s">
        <v>241</v>
      </c>
      <c r="D44" s="159" t="str">
        <f t="shared" si="0"/>
        <v/>
      </c>
      <c r="E44" s="178" t="s">
        <v>254</v>
      </c>
      <c r="F44" s="178" t="s">
        <v>254</v>
      </c>
      <c r="G44" s="178" t="s">
        <v>254</v>
      </c>
      <c r="H44" s="178" t="s">
        <v>254</v>
      </c>
      <c r="I44" s="178" t="s">
        <v>254</v>
      </c>
      <c r="J44" s="178" t="s">
        <v>254</v>
      </c>
      <c r="K44" s="178" t="s">
        <v>254</v>
      </c>
      <c r="M44" s="94"/>
      <c r="N44" s="192" t="s">
        <v>178</v>
      </c>
    </row>
    <row r="45" spans="1:23" s="91" customFormat="1" ht="24.95" customHeight="1" x14ac:dyDescent="0.25">
      <c r="A45" s="50" t="s">
        <v>63</v>
      </c>
      <c r="B45" s="158">
        <v>327</v>
      </c>
      <c r="C45" s="131" t="s">
        <v>64</v>
      </c>
      <c r="D45" s="159" t="str">
        <f t="shared" si="0"/>
        <v/>
      </c>
      <c r="E45" s="178" t="s">
        <v>254</v>
      </c>
      <c r="F45" s="178" t="s">
        <v>254</v>
      </c>
      <c r="G45" s="178" t="s">
        <v>254</v>
      </c>
      <c r="H45" s="178" t="s">
        <v>254</v>
      </c>
      <c r="I45" s="178" t="s">
        <v>254</v>
      </c>
      <c r="J45" s="178" t="s">
        <v>254</v>
      </c>
      <c r="K45" s="178" t="s">
        <v>254</v>
      </c>
      <c r="M45" s="94"/>
      <c r="N45" s="192"/>
    </row>
    <row r="46" spans="1:23" s="91" customFormat="1" ht="24.95" customHeight="1" x14ac:dyDescent="0.25">
      <c r="A46" s="50" t="s">
        <v>65</v>
      </c>
      <c r="B46" s="158">
        <v>328</v>
      </c>
      <c r="C46" s="131" t="s">
        <v>66</v>
      </c>
      <c r="D46" s="159" t="str">
        <f t="shared" si="0"/>
        <v/>
      </c>
      <c r="E46" s="178" t="s">
        <v>254</v>
      </c>
      <c r="F46" s="178" t="s">
        <v>254</v>
      </c>
      <c r="G46" s="178" t="s">
        <v>254</v>
      </c>
      <c r="H46" s="178" t="s">
        <v>254</v>
      </c>
      <c r="I46" s="178" t="s">
        <v>254</v>
      </c>
      <c r="J46" s="178" t="s">
        <v>254</v>
      </c>
      <c r="K46" s="178" t="s">
        <v>254</v>
      </c>
      <c r="M46" s="94"/>
      <c r="N46" s="192" t="s">
        <v>179</v>
      </c>
    </row>
    <row r="47" spans="1:23" s="91" customFormat="1" ht="24.95" customHeight="1" x14ac:dyDescent="0.25">
      <c r="A47" s="50" t="s">
        <v>67</v>
      </c>
      <c r="B47" s="158">
        <v>329</v>
      </c>
      <c r="C47" s="131" t="s">
        <v>68</v>
      </c>
      <c r="D47" s="159" t="str">
        <f t="shared" si="0"/>
        <v/>
      </c>
      <c r="E47" s="178" t="s">
        <v>254</v>
      </c>
      <c r="F47" s="178" t="s">
        <v>254</v>
      </c>
      <c r="G47" s="178" t="s">
        <v>254</v>
      </c>
      <c r="H47" s="178" t="s">
        <v>254</v>
      </c>
      <c r="I47" s="178" t="s">
        <v>254</v>
      </c>
      <c r="J47" s="178" t="s">
        <v>254</v>
      </c>
      <c r="K47" s="178" t="s">
        <v>254</v>
      </c>
      <c r="M47" s="94"/>
      <c r="N47" s="192"/>
    </row>
    <row r="48" spans="1:23" s="91" customFormat="1" ht="24.95" customHeight="1" x14ac:dyDescent="0.25">
      <c r="A48" s="50" t="s">
        <v>69</v>
      </c>
      <c r="B48" s="158">
        <v>330</v>
      </c>
      <c r="C48" s="131" t="s">
        <v>225</v>
      </c>
      <c r="D48" s="159" t="str">
        <f t="shared" si="0"/>
        <v/>
      </c>
      <c r="E48" s="178" t="s">
        <v>254</v>
      </c>
      <c r="F48" s="178" t="s">
        <v>254</v>
      </c>
      <c r="G48" s="178" t="s">
        <v>254</v>
      </c>
      <c r="H48" s="178" t="s">
        <v>254</v>
      </c>
      <c r="I48" s="178" t="s">
        <v>254</v>
      </c>
      <c r="J48" s="178" t="s">
        <v>254</v>
      </c>
      <c r="K48" s="178" t="s">
        <v>254</v>
      </c>
      <c r="M48" s="94"/>
      <c r="N48" s="153"/>
    </row>
    <row r="49" spans="1:14" s="91" customFormat="1" ht="24.95" customHeight="1" x14ac:dyDescent="0.25">
      <c r="A49" s="50" t="s">
        <v>72</v>
      </c>
      <c r="B49" s="158">
        <v>333</v>
      </c>
      <c r="C49" s="131" t="s">
        <v>73</v>
      </c>
      <c r="D49" s="159" t="str">
        <f t="shared" ref="D49:D79" si="1">IF(SUM(E49:K49)&gt;0,(SUM(E49:K49)),"")</f>
        <v/>
      </c>
      <c r="E49" s="178" t="s">
        <v>254</v>
      </c>
      <c r="F49" s="178" t="s">
        <v>254</v>
      </c>
      <c r="G49" s="178" t="s">
        <v>254</v>
      </c>
      <c r="H49" s="178" t="s">
        <v>254</v>
      </c>
      <c r="I49" s="178" t="s">
        <v>254</v>
      </c>
      <c r="J49" s="178" t="s">
        <v>254</v>
      </c>
      <c r="K49" s="178" t="s">
        <v>254</v>
      </c>
      <c r="M49" s="94"/>
      <c r="N49" s="151" t="s">
        <v>134</v>
      </c>
    </row>
    <row r="50" spans="1:14" s="91" customFormat="1" ht="24.95" customHeight="1" x14ac:dyDescent="0.25">
      <c r="A50" s="50" t="s">
        <v>74</v>
      </c>
      <c r="B50" s="158">
        <v>334</v>
      </c>
      <c r="C50" s="131" t="s">
        <v>222</v>
      </c>
      <c r="D50" s="159" t="str">
        <f t="shared" si="1"/>
        <v/>
      </c>
      <c r="E50" s="178" t="s">
        <v>254</v>
      </c>
      <c r="F50" s="178" t="s">
        <v>254</v>
      </c>
      <c r="G50" s="178" t="s">
        <v>254</v>
      </c>
      <c r="H50" s="178" t="s">
        <v>254</v>
      </c>
      <c r="I50" s="178" t="s">
        <v>254</v>
      </c>
      <c r="J50" s="178" t="s">
        <v>254</v>
      </c>
      <c r="K50" s="178" t="s">
        <v>254</v>
      </c>
      <c r="M50" s="94"/>
      <c r="N50" s="153"/>
    </row>
    <row r="51" spans="1:14" s="91" customFormat="1" ht="24.95" customHeight="1" x14ac:dyDescent="0.25">
      <c r="A51" s="50" t="s">
        <v>75</v>
      </c>
      <c r="B51" s="158">
        <v>335</v>
      </c>
      <c r="C51" s="131" t="s">
        <v>210</v>
      </c>
      <c r="D51" s="159" t="str">
        <f t="shared" si="1"/>
        <v/>
      </c>
      <c r="E51" s="178" t="s">
        <v>254</v>
      </c>
      <c r="F51" s="178" t="s">
        <v>254</v>
      </c>
      <c r="G51" s="178" t="s">
        <v>254</v>
      </c>
      <c r="H51" s="178" t="s">
        <v>254</v>
      </c>
      <c r="I51" s="178" t="s">
        <v>254</v>
      </c>
      <c r="J51" s="178" t="s">
        <v>254</v>
      </c>
      <c r="K51" s="178" t="s">
        <v>254</v>
      </c>
      <c r="M51" s="151" t="s">
        <v>78</v>
      </c>
      <c r="N51" s="94"/>
    </row>
    <row r="52" spans="1:14" s="91" customFormat="1" ht="24.95" customHeight="1" x14ac:dyDescent="0.25">
      <c r="A52" s="50" t="s">
        <v>76</v>
      </c>
      <c r="B52" s="158">
        <v>336</v>
      </c>
      <c r="C52" s="131" t="s">
        <v>77</v>
      </c>
      <c r="D52" s="159" t="str">
        <f t="shared" si="1"/>
        <v/>
      </c>
      <c r="E52" s="178" t="s">
        <v>254</v>
      </c>
      <c r="F52" s="178" t="s">
        <v>254</v>
      </c>
      <c r="G52" s="178" t="s">
        <v>254</v>
      </c>
      <c r="H52" s="178" t="s">
        <v>254</v>
      </c>
      <c r="I52" s="178" t="s">
        <v>254</v>
      </c>
      <c r="J52" s="178" t="s">
        <v>254</v>
      </c>
      <c r="K52" s="178" t="s">
        <v>254</v>
      </c>
      <c r="M52" s="151"/>
      <c r="N52" s="94"/>
    </row>
    <row r="53" spans="1:14" s="91" customFormat="1" ht="24.95" customHeight="1" x14ac:dyDescent="0.25">
      <c r="A53" s="50" t="s">
        <v>79</v>
      </c>
      <c r="B53" s="158">
        <v>337</v>
      </c>
      <c r="C53" s="131" t="s">
        <v>226</v>
      </c>
      <c r="D53" s="159">
        <f t="shared" si="1"/>
        <v>10722.220000000001</v>
      </c>
      <c r="E53" s="178">
        <v>3909.61</v>
      </c>
      <c r="F53" s="178">
        <v>1148.6600000000001</v>
      </c>
      <c r="G53" s="178">
        <v>103.88</v>
      </c>
      <c r="H53" s="178">
        <v>555.38</v>
      </c>
      <c r="I53" s="178">
        <v>5004.6899999999996</v>
      </c>
      <c r="J53" s="178" t="s">
        <v>254</v>
      </c>
      <c r="K53" s="178" t="s">
        <v>254</v>
      </c>
      <c r="M53" s="94"/>
      <c r="N53" s="94"/>
    </row>
    <row r="54" spans="1:14" s="91" customFormat="1" ht="24.95" customHeight="1" x14ac:dyDescent="0.25">
      <c r="A54" s="50" t="s">
        <v>81</v>
      </c>
      <c r="B54" s="158">
        <v>339</v>
      </c>
      <c r="C54" s="131" t="s">
        <v>82</v>
      </c>
      <c r="D54" s="159" t="str">
        <f t="shared" si="1"/>
        <v/>
      </c>
      <c r="E54" s="178" t="s">
        <v>254</v>
      </c>
      <c r="F54" s="178" t="s">
        <v>254</v>
      </c>
      <c r="G54" s="178" t="s">
        <v>254</v>
      </c>
      <c r="H54" s="178" t="s">
        <v>254</v>
      </c>
      <c r="I54" s="178" t="s">
        <v>254</v>
      </c>
      <c r="J54" s="178" t="s">
        <v>254</v>
      </c>
      <c r="K54" s="178" t="s">
        <v>254</v>
      </c>
      <c r="M54" s="94"/>
      <c r="N54" s="94"/>
    </row>
    <row r="55" spans="1:14" s="91" customFormat="1" ht="24.95" customHeight="1" x14ac:dyDescent="0.25">
      <c r="A55" s="50" t="s">
        <v>83</v>
      </c>
      <c r="B55" s="158">
        <v>340</v>
      </c>
      <c r="C55" s="131" t="s">
        <v>84</v>
      </c>
      <c r="D55" s="159" t="str">
        <f t="shared" si="1"/>
        <v/>
      </c>
      <c r="E55" s="178" t="s">
        <v>254</v>
      </c>
      <c r="F55" s="178" t="s">
        <v>254</v>
      </c>
      <c r="G55" s="178" t="s">
        <v>254</v>
      </c>
      <c r="H55" s="178" t="s">
        <v>254</v>
      </c>
      <c r="I55" s="178" t="s">
        <v>254</v>
      </c>
      <c r="J55" s="178" t="s">
        <v>254</v>
      </c>
      <c r="K55" s="178" t="s">
        <v>254</v>
      </c>
      <c r="M55" s="94"/>
      <c r="N55" s="94"/>
    </row>
    <row r="56" spans="1:14" s="91" customFormat="1" ht="24.95" customHeight="1" x14ac:dyDescent="0.25">
      <c r="A56" s="50" t="s">
        <v>212</v>
      </c>
      <c r="B56" s="158">
        <v>373</v>
      </c>
      <c r="C56" s="131" t="s">
        <v>214</v>
      </c>
      <c r="D56" s="159" t="str">
        <f t="shared" si="1"/>
        <v/>
      </c>
      <c r="E56" s="178" t="s">
        <v>254</v>
      </c>
      <c r="F56" s="178" t="s">
        <v>254</v>
      </c>
      <c r="G56" s="178" t="s">
        <v>254</v>
      </c>
      <c r="H56" s="178" t="s">
        <v>254</v>
      </c>
      <c r="I56" s="178" t="s">
        <v>254</v>
      </c>
      <c r="J56" s="178" t="s">
        <v>254</v>
      </c>
      <c r="K56" s="178" t="s">
        <v>254</v>
      </c>
      <c r="M56" s="94"/>
      <c r="N56" s="94"/>
    </row>
    <row r="57" spans="1:14" s="91" customFormat="1" ht="24.95" customHeight="1" x14ac:dyDescent="0.25">
      <c r="A57" s="50" t="s">
        <v>87</v>
      </c>
      <c r="B57" s="158">
        <v>342</v>
      </c>
      <c r="C57" s="131" t="s">
        <v>88</v>
      </c>
      <c r="D57" s="159" t="str">
        <f t="shared" si="1"/>
        <v/>
      </c>
      <c r="E57" s="178" t="s">
        <v>254</v>
      </c>
      <c r="F57" s="178" t="s">
        <v>254</v>
      </c>
      <c r="G57" s="178" t="s">
        <v>254</v>
      </c>
      <c r="H57" s="178" t="s">
        <v>254</v>
      </c>
      <c r="I57" s="178" t="s">
        <v>254</v>
      </c>
      <c r="J57" s="178" t="s">
        <v>254</v>
      </c>
      <c r="K57" s="178" t="s">
        <v>254</v>
      </c>
      <c r="M57" s="94"/>
      <c r="N57" s="94"/>
    </row>
    <row r="58" spans="1:14" s="91" customFormat="1" ht="24.95" customHeight="1" x14ac:dyDescent="0.25">
      <c r="A58" s="50" t="s">
        <v>89</v>
      </c>
      <c r="B58" s="158">
        <v>343</v>
      </c>
      <c r="C58" s="131" t="s">
        <v>90</v>
      </c>
      <c r="D58" s="159" t="str">
        <f t="shared" si="1"/>
        <v/>
      </c>
      <c r="E58" s="178" t="s">
        <v>254</v>
      </c>
      <c r="F58" s="178" t="s">
        <v>254</v>
      </c>
      <c r="G58" s="178" t="s">
        <v>254</v>
      </c>
      <c r="H58" s="178" t="s">
        <v>254</v>
      </c>
      <c r="I58" s="178" t="s">
        <v>254</v>
      </c>
      <c r="J58" s="178" t="s">
        <v>254</v>
      </c>
      <c r="K58" s="178" t="s">
        <v>254</v>
      </c>
      <c r="M58" s="94"/>
      <c r="N58" s="94"/>
    </row>
    <row r="59" spans="1:14" s="91" customFormat="1" ht="24.95" customHeight="1" x14ac:dyDescent="0.25">
      <c r="A59" s="50" t="s">
        <v>91</v>
      </c>
      <c r="B59" s="158">
        <v>344</v>
      </c>
      <c r="C59" s="131" t="s">
        <v>92</v>
      </c>
      <c r="D59" s="159" t="str">
        <f t="shared" si="1"/>
        <v/>
      </c>
      <c r="E59" s="178" t="s">
        <v>254</v>
      </c>
      <c r="F59" s="178" t="s">
        <v>254</v>
      </c>
      <c r="G59" s="178" t="s">
        <v>254</v>
      </c>
      <c r="H59" s="178" t="s">
        <v>254</v>
      </c>
      <c r="I59" s="178" t="s">
        <v>254</v>
      </c>
      <c r="J59" s="178" t="s">
        <v>254</v>
      </c>
      <c r="K59" s="178" t="s">
        <v>254</v>
      </c>
      <c r="M59" s="94"/>
      <c r="N59" s="94"/>
    </row>
    <row r="60" spans="1:14" s="90" customFormat="1" ht="24.95" customHeight="1" x14ac:dyDescent="0.25">
      <c r="A60" s="50" t="s">
        <v>93</v>
      </c>
      <c r="B60" s="158">
        <v>346</v>
      </c>
      <c r="C60" s="131" t="s">
        <v>94</v>
      </c>
      <c r="D60" s="159" t="str">
        <f t="shared" si="1"/>
        <v/>
      </c>
      <c r="E60" s="178" t="s">
        <v>254</v>
      </c>
      <c r="F60" s="178" t="s">
        <v>254</v>
      </c>
      <c r="G60" s="178" t="s">
        <v>254</v>
      </c>
      <c r="H60" s="178" t="s">
        <v>254</v>
      </c>
      <c r="I60" s="178" t="s">
        <v>254</v>
      </c>
      <c r="J60" s="178" t="s">
        <v>254</v>
      </c>
      <c r="K60" s="178" t="s">
        <v>254</v>
      </c>
      <c r="M60" s="94"/>
      <c r="N60" s="38"/>
    </row>
    <row r="61" spans="1:14" ht="24.95" customHeight="1" x14ac:dyDescent="0.25">
      <c r="A61" s="50" t="s">
        <v>95</v>
      </c>
      <c r="B61" s="158">
        <v>347</v>
      </c>
      <c r="C61" s="131" t="s">
        <v>227</v>
      </c>
      <c r="D61" s="159">
        <f t="shared" si="1"/>
        <v>22199.900000000005</v>
      </c>
      <c r="E61" s="178">
        <v>18072.77</v>
      </c>
      <c r="F61" s="178">
        <v>2766.17</v>
      </c>
      <c r="G61" s="178">
        <v>316.81</v>
      </c>
      <c r="H61" s="178">
        <v>617.15</v>
      </c>
      <c r="I61" s="178" t="s">
        <v>254</v>
      </c>
      <c r="J61" s="178">
        <v>427</v>
      </c>
      <c r="K61" s="178" t="s">
        <v>254</v>
      </c>
      <c r="L61" s="64"/>
      <c r="M61" s="38"/>
    </row>
    <row r="62" spans="1:14" ht="24.95" customHeight="1" x14ac:dyDescent="0.25">
      <c r="A62" s="50" t="s">
        <v>115</v>
      </c>
      <c r="B62" s="158">
        <v>358</v>
      </c>
      <c r="C62" s="131" t="s">
        <v>216</v>
      </c>
      <c r="D62" s="159" t="str">
        <f t="shared" si="1"/>
        <v/>
      </c>
      <c r="E62" s="178" t="s">
        <v>254</v>
      </c>
      <c r="F62" s="178" t="s">
        <v>254</v>
      </c>
      <c r="G62" s="178" t="s">
        <v>254</v>
      </c>
      <c r="H62" s="178" t="s">
        <v>254</v>
      </c>
      <c r="I62" s="178" t="s">
        <v>254</v>
      </c>
      <c r="J62" s="178" t="s">
        <v>254</v>
      </c>
      <c r="K62" s="178" t="s">
        <v>254</v>
      </c>
      <c r="L62" s="64"/>
    </row>
    <row r="63" spans="1:14" ht="24.95" customHeight="1" x14ac:dyDescent="0.25">
      <c r="A63" s="50" t="s">
        <v>96</v>
      </c>
      <c r="B63" s="158">
        <v>348</v>
      </c>
      <c r="C63" s="131" t="s">
        <v>97</v>
      </c>
      <c r="D63" s="159" t="str">
        <f t="shared" si="1"/>
        <v/>
      </c>
      <c r="E63" s="178" t="s">
        <v>254</v>
      </c>
      <c r="F63" s="178" t="s">
        <v>254</v>
      </c>
      <c r="G63" s="178" t="s">
        <v>254</v>
      </c>
      <c r="H63" s="178" t="s">
        <v>254</v>
      </c>
      <c r="I63" s="178" t="s">
        <v>254</v>
      </c>
      <c r="J63" s="178" t="s">
        <v>254</v>
      </c>
      <c r="K63" s="178" t="s">
        <v>254</v>
      </c>
      <c r="L63" s="64"/>
    </row>
    <row r="64" spans="1:14" ht="24.95" customHeight="1" x14ac:dyDescent="0.25">
      <c r="A64" s="50" t="s">
        <v>98</v>
      </c>
      <c r="B64" s="158">
        <v>349</v>
      </c>
      <c r="C64" s="131" t="s">
        <v>99</v>
      </c>
      <c r="D64" s="159" t="str">
        <f t="shared" si="1"/>
        <v/>
      </c>
      <c r="E64" s="178" t="s">
        <v>254</v>
      </c>
      <c r="F64" s="178" t="s">
        <v>254</v>
      </c>
      <c r="G64" s="178" t="s">
        <v>254</v>
      </c>
      <c r="H64" s="178" t="s">
        <v>254</v>
      </c>
      <c r="I64" s="178" t="s">
        <v>254</v>
      </c>
      <c r="J64" s="178" t="s">
        <v>254</v>
      </c>
      <c r="K64" s="178" t="s">
        <v>254</v>
      </c>
      <c r="L64" s="64"/>
    </row>
    <row r="65" spans="1:12" ht="24.95" customHeight="1" x14ac:dyDescent="0.25">
      <c r="A65" s="50" t="s">
        <v>80</v>
      </c>
      <c r="B65" s="158">
        <v>338</v>
      </c>
      <c r="C65" s="131" t="s">
        <v>217</v>
      </c>
      <c r="D65" s="159" t="str">
        <f t="shared" si="1"/>
        <v/>
      </c>
      <c r="E65" s="178" t="s">
        <v>254</v>
      </c>
      <c r="F65" s="178" t="s">
        <v>254</v>
      </c>
      <c r="G65" s="178" t="s">
        <v>254</v>
      </c>
      <c r="H65" s="178" t="s">
        <v>254</v>
      </c>
      <c r="I65" s="178" t="s">
        <v>254</v>
      </c>
      <c r="J65" s="178" t="s">
        <v>254</v>
      </c>
      <c r="K65" s="178" t="s">
        <v>254</v>
      </c>
      <c r="L65" s="64"/>
    </row>
    <row r="66" spans="1:12" ht="24.95" customHeight="1" x14ac:dyDescent="0.25">
      <c r="A66" s="50" t="s">
        <v>102</v>
      </c>
      <c r="B66" s="158">
        <v>351</v>
      </c>
      <c r="C66" s="131" t="s">
        <v>218</v>
      </c>
      <c r="D66" s="159" t="str">
        <f t="shared" si="1"/>
        <v/>
      </c>
      <c r="E66" s="178" t="s">
        <v>254</v>
      </c>
      <c r="F66" s="178" t="s">
        <v>254</v>
      </c>
      <c r="G66" s="178" t="s">
        <v>254</v>
      </c>
      <c r="H66" s="178" t="s">
        <v>254</v>
      </c>
      <c r="I66" s="178" t="s">
        <v>254</v>
      </c>
      <c r="J66" s="178" t="s">
        <v>254</v>
      </c>
      <c r="K66" s="178" t="s">
        <v>254</v>
      </c>
      <c r="L66" s="64"/>
    </row>
    <row r="67" spans="1:12" ht="24.95" customHeight="1" x14ac:dyDescent="0.25">
      <c r="A67" s="50" t="s">
        <v>103</v>
      </c>
      <c r="B67" s="158">
        <v>352</v>
      </c>
      <c r="C67" s="131" t="s">
        <v>104</v>
      </c>
      <c r="D67" s="159" t="str">
        <f t="shared" si="1"/>
        <v/>
      </c>
      <c r="E67" s="178" t="s">
        <v>254</v>
      </c>
      <c r="F67" s="178" t="s">
        <v>254</v>
      </c>
      <c r="G67" s="178" t="s">
        <v>254</v>
      </c>
      <c r="H67" s="178" t="s">
        <v>254</v>
      </c>
      <c r="I67" s="178" t="s">
        <v>254</v>
      </c>
      <c r="J67" s="178" t="s">
        <v>254</v>
      </c>
      <c r="K67" s="178" t="s">
        <v>254</v>
      </c>
      <c r="L67" s="64"/>
    </row>
    <row r="68" spans="1:12" ht="24.95" customHeight="1" x14ac:dyDescent="0.25">
      <c r="A68" s="50" t="s">
        <v>105</v>
      </c>
      <c r="B68" s="158">
        <v>353</v>
      </c>
      <c r="C68" s="131" t="s">
        <v>228</v>
      </c>
      <c r="D68" s="159" t="str">
        <f t="shared" si="1"/>
        <v/>
      </c>
      <c r="E68" s="178" t="s">
        <v>254</v>
      </c>
      <c r="F68" s="178" t="s">
        <v>254</v>
      </c>
      <c r="G68" s="178" t="s">
        <v>254</v>
      </c>
      <c r="H68" s="178" t="s">
        <v>254</v>
      </c>
      <c r="I68" s="178" t="s">
        <v>254</v>
      </c>
      <c r="J68" s="178" t="s">
        <v>254</v>
      </c>
      <c r="K68" s="178" t="s">
        <v>254</v>
      </c>
      <c r="L68" s="64"/>
    </row>
    <row r="69" spans="1:12" ht="24.95" customHeight="1" x14ac:dyDescent="0.25">
      <c r="A69" s="50" t="s">
        <v>107</v>
      </c>
      <c r="B69" s="158">
        <v>354</v>
      </c>
      <c r="C69" s="131" t="s">
        <v>108</v>
      </c>
      <c r="D69" s="159" t="str">
        <f t="shared" si="1"/>
        <v/>
      </c>
      <c r="E69" s="178" t="s">
        <v>254</v>
      </c>
      <c r="F69" s="178" t="s">
        <v>254</v>
      </c>
      <c r="G69" s="178" t="s">
        <v>254</v>
      </c>
      <c r="H69" s="178" t="s">
        <v>254</v>
      </c>
      <c r="I69" s="178" t="s">
        <v>254</v>
      </c>
      <c r="J69" s="178" t="s">
        <v>254</v>
      </c>
      <c r="K69" s="178" t="s">
        <v>254</v>
      </c>
      <c r="L69" s="64"/>
    </row>
    <row r="70" spans="1:12" ht="24.95" customHeight="1" x14ac:dyDescent="0.25">
      <c r="A70" s="50" t="s">
        <v>109</v>
      </c>
      <c r="B70" s="158">
        <v>355</v>
      </c>
      <c r="C70" s="131" t="s">
        <v>110</v>
      </c>
      <c r="D70" s="159" t="str">
        <f t="shared" si="1"/>
        <v/>
      </c>
      <c r="E70" s="178" t="s">
        <v>254</v>
      </c>
      <c r="F70" s="178" t="s">
        <v>254</v>
      </c>
      <c r="G70" s="178" t="s">
        <v>254</v>
      </c>
      <c r="H70" s="178" t="s">
        <v>254</v>
      </c>
      <c r="I70" s="178" t="s">
        <v>254</v>
      </c>
      <c r="J70" s="178" t="s">
        <v>254</v>
      </c>
      <c r="K70" s="178" t="s">
        <v>254</v>
      </c>
      <c r="L70" s="64"/>
    </row>
    <row r="71" spans="1:12" ht="24.95" customHeight="1" x14ac:dyDescent="0.25">
      <c r="A71" s="50" t="s">
        <v>111</v>
      </c>
      <c r="B71" s="158">
        <v>356</v>
      </c>
      <c r="C71" s="131" t="s">
        <v>112</v>
      </c>
      <c r="D71" s="159" t="str">
        <f t="shared" si="1"/>
        <v/>
      </c>
      <c r="E71" s="178" t="s">
        <v>254</v>
      </c>
      <c r="F71" s="178" t="s">
        <v>254</v>
      </c>
      <c r="G71" s="178" t="s">
        <v>254</v>
      </c>
      <c r="H71" s="178" t="s">
        <v>254</v>
      </c>
      <c r="I71" s="178" t="s">
        <v>254</v>
      </c>
      <c r="J71" s="178" t="s">
        <v>254</v>
      </c>
      <c r="K71" s="178" t="s">
        <v>254</v>
      </c>
      <c r="L71" s="64"/>
    </row>
    <row r="72" spans="1:12" ht="24.95" customHeight="1" x14ac:dyDescent="0.25">
      <c r="A72" s="50" t="s">
        <v>229</v>
      </c>
      <c r="B72" s="158">
        <v>374</v>
      </c>
      <c r="C72" s="131" t="s">
        <v>230</v>
      </c>
      <c r="D72" s="159" t="str">
        <f t="shared" si="1"/>
        <v/>
      </c>
      <c r="E72" s="178" t="s">
        <v>254</v>
      </c>
      <c r="F72" s="178" t="s">
        <v>254</v>
      </c>
      <c r="G72" s="178" t="s">
        <v>254</v>
      </c>
      <c r="H72" s="178" t="s">
        <v>254</v>
      </c>
      <c r="I72" s="178" t="s">
        <v>254</v>
      </c>
      <c r="J72" s="178" t="s">
        <v>254</v>
      </c>
      <c r="K72" s="178" t="s">
        <v>254</v>
      </c>
      <c r="L72" s="64"/>
    </row>
    <row r="73" spans="1:12" ht="24.95" customHeight="1" x14ac:dyDescent="0.25">
      <c r="A73" s="50" t="s">
        <v>113</v>
      </c>
      <c r="B73" s="158">
        <v>357</v>
      </c>
      <c r="C73" s="131" t="s">
        <v>114</v>
      </c>
      <c r="D73" s="159" t="str">
        <f t="shared" si="1"/>
        <v/>
      </c>
      <c r="E73" s="178" t="s">
        <v>254</v>
      </c>
      <c r="F73" s="178" t="s">
        <v>254</v>
      </c>
      <c r="G73" s="178" t="s">
        <v>254</v>
      </c>
      <c r="H73" s="178" t="s">
        <v>254</v>
      </c>
      <c r="I73" s="178" t="s">
        <v>254</v>
      </c>
      <c r="J73" s="178" t="s">
        <v>254</v>
      </c>
      <c r="K73" s="178" t="s">
        <v>254</v>
      </c>
      <c r="L73" s="64"/>
    </row>
    <row r="74" spans="1:12" ht="24.95" customHeight="1" x14ac:dyDescent="0.25">
      <c r="A74" s="50" t="s">
        <v>120</v>
      </c>
      <c r="B74" s="158">
        <v>361</v>
      </c>
      <c r="C74" s="131" t="s">
        <v>219</v>
      </c>
      <c r="D74" s="159" t="str">
        <f t="shared" si="1"/>
        <v/>
      </c>
      <c r="E74" s="178" t="s">
        <v>254</v>
      </c>
      <c r="F74" s="178" t="s">
        <v>254</v>
      </c>
      <c r="G74" s="178" t="s">
        <v>254</v>
      </c>
      <c r="H74" s="178" t="s">
        <v>254</v>
      </c>
      <c r="I74" s="178" t="s">
        <v>254</v>
      </c>
      <c r="J74" s="178" t="s">
        <v>254</v>
      </c>
      <c r="K74" s="178" t="s">
        <v>254</v>
      </c>
      <c r="L74" s="64"/>
    </row>
    <row r="75" spans="1:12" ht="24.95" customHeight="1" x14ac:dyDescent="0.25">
      <c r="A75" s="50" t="s">
        <v>121</v>
      </c>
      <c r="B75" s="158">
        <v>362</v>
      </c>
      <c r="C75" s="131" t="s">
        <v>231</v>
      </c>
      <c r="D75" s="159" t="str">
        <f t="shared" si="1"/>
        <v/>
      </c>
      <c r="E75" s="178" t="s">
        <v>254</v>
      </c>
      <c r="F75" s="178" t="s">
        <v>254</v>
      </c>
      <c r="G75" s="178" t="s">
        <v>254</v>
      </c>
      <c r="H75" s="178" t="s">
        <v>254</v>
      </c>
      <c r="I75" s="178" t="s">
        <v>254</v>
      </c>
      <c r="J75" s="178" t="s">
        <v>254</v>
      </c>
      <c r="K75" s="178" t="s">
        <v>254</v>
      </c>
      <c r="L75" s="64"/>
    </row>
    <row r="76" spans="1:12" ht="24.95" customHeight="1" x14ac:dyDescent="0.25">
      <c r="A76" s="50" t="s">
        <v>123</v>
      </c>
      <c r="B76" s="158">
        <v>364</v>
      </c>
      <c r="C76" s="131" t="s">
        <v>220</v>
      </c>
      <c r="D76" s="159" t="str">
        <f t="shared" si="1"/>
        <v/>
      </c>
      <c r="E76" s="178" t="s">
        <v>254</v>
      </c>
      <c r="F76" s="178" t="s">
        <v>254</v>
      </c>
      <c r="G76" s="178" t="s">
        <v>254</v>
      </c>
      <c r="H76" s="178" t="s">
        <v>254</v>
      </c>
      <c r="I76" s="178" t="s">
        <v>254</v>
      </c>
      <c r="J76" s="178" t="s">
        <v>254</v>
      </c>
      <c r="K76" s="178" t="s">
        <v>254</v>
      </c>
      <c r="L76" s="64"/>
    </row>
    <row r="77" spans="1:12" ht="24.95" customHeight="1" x14ac:dyDescent="0.25">
      <c r="A77" s="50" t="s">
        <v>124</v>
      </c>
      <c r="B77" s="158">
        <v>365</v>
      </c>
      <c r="C77" s="131" t="s">
        <v>125</v>
      </c>
      <c r="D77" s="159" t="str">
        <f t="shared" si="1"/>
        <v/>
      </c>
      <c r="E77" s="178" t="s">
        <v>254</v>
      </c>
      <c r="F77" s="178" t="s">
        <v>254</v>
      </c>
      <c r="G77" s="178" t="s">
        <v>254</v>
      </c>
      <c r="H77" s="178" t="s">
        <v>254</v>
      </c>
      <c r="I77" s="178" t="s">
        <v>254</v>
      </c>
      <c r="J77" s="178" t="s">
        <v>254</v>
      </c>
      <c r="K77" s="178" t="s">
        <v>254</v>
      </c>
      <c r="L77" s="64"/>
    </row>
    <row r="78" spans="1:12" ht="24.95" customHeight="1" x14ac:dyDescent="0.25">
      <c r="A78" s="50" t="s">
        <v>126</v>
      </c>
      <c r="B78" s="158">
        <v>366</v>
      </c>
      <c r="C78" s="131" t="s">
        <v>232</v>
      </c>
      <c r="D78" s="159" t="str">
        <f t="shared" si="1"/>
        <v/>
      </c>
      <c r="E78" s="178" t="s">
        <v>254</v>
      </c>
      <c r="F78" s="178" t="s">
        <v>254</v>
      </c>
      <c r="G78" s="178" t="s">
        <v>254</v>
      </c>
      <c r="H78" s="178" t="s">
        <v>254</v>
      </c>
      <c r="I78" s="178" t="s">
        <v>254</v>
      </c>
      <c r="J78" s="178" t="s">
        <v>254</v>
      </c>
      <c r="K78" s="178" t="s">
        <v>254</v>
      </c>
      <c r="L78" s="64"/>
    </row>
    <row r="79" spans="1:12" ht="24.95" customHeight="1" x14ac:dyDescent="0.25">
      <c r="A79" s="50" t="s">
        <v>127</v>
      </c>
      <c r="B79" s="158">
        <v>368</v>
      </c>
      <c r="C79" s="131" t="s">
        <v>128</v>
      </c>
      <c r="D79" s="159">
        <f t="shared" si="1"/>
        <v>18688.32</v>
      </c>
      <c r="E79" s="178">
        <v>7502.08</v>
      </c>
      <c r="F79" s="178">
        <v>1765.95</v>
      </c>
      <c r="G79" s="178">
        <v>103.9</v>
      </c>
      <c r="H79" s="178">
        <v>8569.39</v>
      </c>
      <c r="I79" s="178" t="s">
        <v>254</v>
      </c>
      <c r="J79" s="178">
        <v>747</v>
      </c>
      <c r="K79" s="178" t="s">
        <v>254</v>
      </c>
      <c r="L79" s="64"/>
    </row>
    <row r="80" spans="1:12" ht="41.25" customHeight="1" x14ac:dyDescent="0.25">
      <c r="A80" s="196" t="s">
        <v>180</v>
      </c>
      <c r="B80" s="197"/>
      <c r="C80" s="197"/>
      <c r="D80" s="159"/>
      <c r="E80" s="178"/>
      <c r="F80" s="178"/>
      <c r="G80" s="178"/>
      <c r="H80" s="178"/>
      <c r="I80" s="178"/>
      <c r="J80" s="178"/>
      <c r="K80" s="178"/>
      <c r="L80" s="64"/>
    </row>
    <row r="81" spans="1:12" ht="24.95" customHeight="1" x14ac:dyDescent="0.25">
      <c r="A81" s="180"/>
      <c r="B81" s="181"/>
      <c r="C81" s="182"/>
      <c r="D81" s="159" t="str">
        <f t="shared" ref="D81:D94" si="2">IF(SUM(E81:K81)&gt;0,(SUM(E81:K81)),"")</f>
        <v/>
      </c>
      <c r="E81" s="178"/>
      <c r="F81" s="178"/>
      <c r="G81" s="178"/>
      <c r="H81" s="178"/>
      <c r="I81" s="178"/>
      <c r="J81" s="178"/>
      <c r="K81" s="178"/>
      <c r="L81" s="64"/>
    </row>
    <row r="82" spans="1:12" ht="24.95" customHeight="1" x14ac:dyDescent="0.25">
      <c r="A82" s="180"/>
      <c r="B82" s="181"/>
      <c r="C82" s="182"/>
      <c r="D82" s="159" t="str">
        <f t="shared" si="2"/>
        <v/>
      </c>
      <c r="E82" s="178"/>
      <c r="F82" s="178"/>
      <c r="G82" s="178"/>
      <c r="H82" s="178"/>
      <c r="I82" s="178"/>
      <c r="J82" s="178"/>
      <c r="K82" s="178"/>
      <c r="L82" s="64"/>
    </row>
    <row r="83" spans="1:12" ht="24.95" customHeight="1" x14ac:dyDescent="0.25">
      <c r="A83" s="180"/>
      <c r="B83" s="181"/>
      <c r="C83" s="182"/>
      <c r="D83" s="159" t="str">
        <f t="shared" si="2"/>
        <v/>
      </c>
      <c r="E83" s="178"/>
      <c r="F83" s="178"/>
      <c r="G83" s="178"/>
      <c r="H83" s="178"/>
      <c r="I83" s="178"/>
      <c r="J83" s="178"/>
      <c r="K83" s="178"/>
      <c r="L83" s="64"/>
    </row>
    <row r="84" spans="1:12" ht="24.95" customHeight="1" x14ac:dyDescent="0.25">
      <c r="A84" s="180"/>
      <c r="B84" s="181"/>
      <c r="C84" s="182"/>
      <c r="D84" s="159" t="str">
        <f t="shared" si="2"/>
        <v/>
      </c>
      <c r="E84" s="178"/>
      <c r="F84" s="178"/>
      <c r="G84" s="178"/>
      <c r="H84" s="178"/>
      <c r="I84" s="178"/>
      <c r="J84" s="178"/>
      <c r="K84" s="178"/>
      <c r="L84" s="64"/>
    </row>
    <row r="85" spans="1:12" ht="46.5" customHeight="1" x14ac:dyDescent="0.25">
      <c r="A85" s="180"/>
      <c r="B85" s="181"/>
      <c r="C85" s="182"/>
      <c r="D85" s="159" t="str">
        <f t="shared" si="2"/>
        <v/>
      </c>
      <c r="E85" s="178"/>
      <c r="F85" s="178"/>
      <c r="G85" s="178"/>
      <c r="H85" s="178"/>
      <c r="I85" s="178"/>
      <c r="J85" s="178"/>
      <c r="K85" s="178"/>
      <c r="L85" s="64"/>
    </row>
    <row r="86" spans="1:12" ht="24.95" customHeight="1" x14ac:dyDescent="0.25">
      <c r="A86" s="180"/>
      <c r="B86" s="181"/>
      <c r="C86" s="182"/>
      <c r="D86" s="159" t="str">
        <f t="shared" si="2"/>
        <v/>
      </c>
      <c r="E86" s="178"/>
      <c r="F86" s="178"/>
      <c r="G86" s="178"/>
      <c r="H86" s="178"/>
      <c r="I86" s="178"/>
      <c r="J86" s="178"/>
      <c r="K86" s="178"/>
      <c r="L86" s="64"/>
    </row>
    <row r="87" spans="1:12" ht="24.95" customHeight="1" x14ac:dyDescent="0.25">
      <c r="A87" s="180"/>
      <c r="B87" s="181"/>
      <c r="C87" s="182"/>
      <c r="D87" s="159" t="str">
        <f t="shared" si="2"/>
        <v/>
      </c>
      <c r="E87" s="178"/>
      <c r="F87" s="178"/>
      <c r="G87" s="178"/>
      <c r="H87" s="178"/>
      <c r="I87" s="178"/>
      <c r="J87" s="178"/>
      <c r="K87" s="178"/>
      <c r="L87" s="64"/>
    </row>
    <row r="88" spans="1:12" ht="24.95" customHeight="1" x14ac:dyDescent="0.25">
      <c r="A88" s="180"/>
      <c r="B88" s="181"/>
      <c r="C88" s="182"/>
      <c r="D88" s="159" t="str">
        <f t="shared" si="2"/>
        <v/>
      </c>
      <c r="E88" s="178"/>
      <c r="F88" s="178"/>
      <c r="G88" s="178"/>
      <c r="H88" s="178"/>
      <c r="I88" s="178"/>
      <c r="J88" s="178"/>
      <c r="K88" s="178"/>
      <c r="L88" s="64"/>
    </row>
    <row r="89" spans="1:12" ht="24.95" customHeight="1" x14ac:dyDescent="0.25">
      <c r="A89" s="180"/>
      <c r="B89" s="181"/>
      <c r="C89" s="182"/>
      <c r="D89" s="159" t="str">
        <f t="shared" si="2"/>
        <v/>
      </c>
      <c r="E89" s="178"/>
      <c r="F89" s="178"/>
      <c r="G89" s="178"/>
      <c r="H89" s="178"/>
      <c r="I89" s="178"/>
      <c r="J89" s="178"/>
      <c r="K89" s="178"/>
      <c r="L89" s="64"/>
    </row>
    <row r="90" spans="1:12" ht="24.95" customHeight="1" x14ac:dyDescent="0.25">
      <c r="A90" s="180"/>
      <c r="B90" s="181"/>
      <c r="C90" s="182"/>
      <c r="D90" s="159" t="str">
        <f t="shared" si="2"/>
        <v/>
      </c>
      <c r="E90" s="178"/>
      <c r="F90" s="178"/>
      <c r="G90" s="178"/>
      <c r="H90" s="178"/>
      <c r="I90" s="178"/>
      <c r="J90" s="178"/>
      <c r="K90" s="178"/>
      <c r="L90" s="64"/>
    </row>
    <row r="91" spans="1:12" ht="24.95" customHeight="1" x14ac:dyDescent="0.25">
      <c r="A91" s="180"/>
      <c r="B91" s="181"/>
      <c r="C91" s="182"/>
      <c r="D91" s="159" t="str">
        <f t="shared" si="2"/>
        <v/>
      </c>
      <c r="E91" s="178"/>
      <c r="F91" s="178"/>
      <c r="G91" s="178"/>
      <c r="H91" s="178"/>
      <c r="I91" s="178"/>
      <c r="J91" s="178"/>
      <c r="K91" s="178"/>
      <c r="L91" s="64"/>
    </row>
    <row r="92" spans="1:12" ht="24.95" customHeight="1" x14ac:dyDescent="0.25">
      <c r="A92" s="180"/>
      <c r="B92" s="181"/>
      <c r="C92" s="182"/>
      <c r="D92" s="159" t="str">
        <f t="shared" si="2"/>
        <v/>
      </c>
      <c r="E92" s="178"/>
      <c r="F92" s="178"/>
      <c r="G92" s="178"/>
      <c r="H92" s="178"/>
      <c r="I92" s="178"/>
      <c r="J92" s="178"/>
      <c r="K92" s="178"/>
      <c r="L92" s="64"/>
    </row>
    <row r="93" spans="1:12" ht="24.95" customHeight="1" x14ac:dyDescent="0.25">
      <c r="A93" s="180"/>
      <c r="B93" s="181"/>
      <c r="C93" s="182"/>
      <c r="D93" s="159" t="str">
        <f t="shared" si="2"/>
        <v/>
      </c>
      <c r="E93" s="178"/>
      <c r="F93" s="178"/>
      <c r="G93" s="178"/>
      <c r="H93" s="178"/>
      <c r="I93" s="178"/>
      <c r="J93" s="178"/>
      <c r="K93" s="178"/>
      <c r="L93" s="64"/>
    </row>
    <row r="94" spans="1:12" ht="24.95" customHeight="1" thickBot="1" x14ac:dyDescent="0.3">
      <c r="A94" s="183"/>
      <c r="B94" s="184"/>
      <c r="C94" s="185"/>
      <c r="D94" s="160" t="str">
        <f t="shared" si="2"/>
        <v/>
      </c>
      <c r="E94" s="179"/>
      <c r="F94" s="179"/>
      <c r="G94" s="179"/>
      <c r="H94" s="179"/>
      <c r="I94" s="179"/>
      <c r="J94" s="179"/>
      <c r="K94" s="179"/>
      <c r="L94" s="64"/>
    </row>
    <row r="95" spans="1:12" ht="24.95" customHeight="1" thickBot="1" x14ac:dyDescent="0.3">
      <c r="A95" s="239" t="s">
        <v>233</v>
      </c>
      <c r="B95" s="240"/>
      <c r="C95" s="240"/>
      <c r="D95" s="161">
        <f>SUM(D17:D94)</f>
        <v>98697.88</v>
      </c>
      <c r="E95" s="105">
        <f t="shared" ref="E95:K95" si="3">SUM(E17:E94)</f>
        <v>53260.600000000006</v>
      </c>
      <c r="F95" s="105">
        <f t="shared" si="3"/>
        <v>12974.84</v>
      </c>
      <c r="G95" s="105">
        <f t="shared" si="3"/>
        <v>836.29</v>
      </c>
      <c r="H95" s="105">
        <f t="shared" si="3"/>
        <v>16380.609999999999</v>
      </c>
      <c r="I95" s="105">
        <f t="shared" si="3"/>
        <v>8530.92</v>
      </c>
      <c r="J95" s="105">
        <f t="shared" si="3"/>
        <v>6714.62</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Flagstaff USD</vt:lpstr>
      <vt:lpstr>Fredonia-Moccasin USD</vt:lpstr>
      <vt:lpstr>Grand Canyon USD</vt:lpstr>
      <vt:lpstr>Page USD</vt:lpstr>
      <vt:lpstr>Williams USD</vt:lpstr>
      <vt:lpstr> Member District 6</vt:lpstr>
      <vt:lpstr> Member District 7</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6'!Print_Area</vt:lpstr>
      <vt:lpstr>' Member District 7'!Print_Area</vt:lpstr>
      <vt:lpstr>' Member District 8'!Print_Area</vt:lpstr>
      <vt:lpstr>' Member District 9'!Print_Area</vt:lpstr>
      <vt:lpstr>Central!Print_Area</vt:lpstr>
      <vt:lpstr>'Flagstaff USD'!Print_Area</vt:lpstr>
      <vt:lpstr>'Fredonia-Moccasin USD'!Print_Area</vt:lpstr>
      <vt:lpstr>'Grand Canyon USD'!Print_Area</vt:lpstr>
      <vt:lpstr>INSTRUCTIONS!Print_Area</vt:lpstr>
      <vt:lpstr>'Leased Central'!Print_Area</vt:lpstr>
      <vt:lpstr>'Page USD'!Print_Area</vt:lpstr>
      <vt:lpstr>'Williams USD'!Print_Area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2021-01-04T18:41:12Z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